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CONTROL INTERNO\DAUDI 2015 Y 2016 CONTRALORIA\Informe corte Diciembre 31 de 2018\info enviado\"/>
    </mc:Choice>
  </mc:AlternateContent>
  <bookViews>
    <workbookView xWindow="0" yWindow="0" windowWidth="20490" windowHeight="7155"/>
  </bookViews>
  <sheets>
    <sheet name="F14.1  PLANES DE MEJORAMIENT..." sheetId="1" r:id="rId1"/>
  </sheets>
  <calcPr calcId="152511"/>
</workbook>
</file>

<file path=xl/calcChain.xml><?xml version="1.0" encoding="utf-8"?>
<calcChain xmlns="http://schemas.openxmlformats.org/spreadsheetml/2006/main">
  <c r="M76" i="1" l="1"/>
  <c r="M75" i="1"/>
  <c r="M74" i="1"/>
  <c r="M73" i="1"/>
  <c r="M72" i="1"/>
  <c r="M71" i="1"/>
  <c r="M70" i="1"/>
  <c r="M69" i="1"/>
  <c r="M68" i="1"/>
  <c r="M67" i="1"/>
  <c r="M66" i="1"/>
  <c r="M65" i="1"/>
  <c r="M64" i="1"/>
  <c r="M63" i="1"/>
  <c r="M62" i="1"/>
  <c r="M61" i="1"/>
  <c r="M60" i="1"/>
  <c r="M59" i="1"/>
  <c r="M58" i="1"/>
  <c r="M57" i="1"/>
  <c r="M56" i="1"/>
  <c r="M55" i="1"/>
  <c r="M54" i="1"/>
  <c r="M53" i="1"/>
  <c r="M52" i="1"/>
  <c r="M51" i="1"/>
  <c r="M50" i="1"/>
  <c r="M49" i="1"/>
  <c r="M48" i="1"/>
  <c r="M47" i="1"/>
  <c r="M46" i="1"/>
  <c r="M45" i="1"/>
  <c r="M44" i="1"/>
  <c r="M43" i="1"/>
  <c r="M42" i="1"/>
  <c r="M41" i="1"/>
  <c r="M40" i="1"/>
  <c r="M39" i="1"/>
  <c r="M38" i="1"/>
  <c r="M37" i="1"/>
</calcChain>
</file>

<file path=xl/sharedStrings.xml><?xml version="1.0" encoding="utf-8"?>
<sst xmlns="http://schemas.openxmlformats.org/spreadsheetml/2006/main" count="604" uniqueCount="396">
  <si>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</si>
  <si>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</si>
  <si>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</si>
  <si>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</si>
  <si>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</si>
  <si>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</si>
  <si>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</si>
  <si>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</si>
  <si>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</si>
  <si>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</si>
  <si>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</si>
  <si>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</si>
  <si>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</si>
  <si>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</si>
  <si>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</si>
  <si>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</si>
  <si>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</si>
  <si>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</si>
  <si>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</si>
  <si>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</si>
  <si>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</si>
  <si>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</si>
  <si>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</si>
  <si>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</si>
  <si>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</si>
  <si>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SUSCRIPCIÓN DEL PLAN DE MEJORAMIENTO</t>
  </si>
  <si>
    <t>2 AVANCE ó SEGUIMIENTO DEL PLAN DE MEJORAMIENTO</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</si>
  <si>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</si>
  <si>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</si>
  <si>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</si>
  <si>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</si>
  <si>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</si>
  <si>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</si>
  <si>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</si>
  <si>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</si>
  <si>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</si>
  <si>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</si>
  <si>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</si>
  <si>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</si>
  <si>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</si>
  <si>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</si>
  <si>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</si>
  <si>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</si>
  <si>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</si>
  <si>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</si>
  <si>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</si>
  <si>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</si>
  <si>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</si>
  <si>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</si>
  <si>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</si>
  <si>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</si>
  <si>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</si>
  <si>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</si>
  <si>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</si>
  <si>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</si>
  <si>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</si>
  <si>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</si>
  <si>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</si>
  <si>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</si>
  <si>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</si>
  <si>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</si>
  <si>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La entidad no cuenta con una estrategia para la valoración de los activos a cargo de estas direcciones.(Museo - archivo), aún no se ha diseñado un cronograma que permita ir estructurando un proceso de valoración acorde con las disposiciones normativas citadas.</t>
  </si>
  <si>
    <t>Ausencia de una estrategia de valoración (económica) de activos de memoria</t>
  </si>
  <si>
    <t>Establecer una estrategia de valoración de activos de memoria relacionados con archivos de DDHH y de la Dirección de Museo</t>
  </si>
  <si>
    <t>Elaboración de una guía para el reconocimiento y medición de activos de memoria relacionados con archivos de (No hay sugerencias)</t>
  </si>
  <si>
    <t xml:space="preserve">Guía para el reconocimiento y medición de activos de memoria relacionados con archivos </t>
  </si>
  <si>
    <t>Actualización y aplicación de criterios para la revelación y presentación de los hechos económicos de acuerdo con la normatividad de la Contaduría General de la Nación.</t>
  </si>
  <si>
    <t xml:space="preserve">Diseño del Documento  de Revelación y Presentación de hechos económicos de activos de memoria relacionados con archivos y su posterior implementación </t>
  </si>
  <si>
    <t>Muebles Enseres y Equipo Equipo de Maquinaria:  Al confrontar  el saldo de las cuentas 166501 Muebles y Enseres  y 166502  Equipo y Maquinaria de Oficina  se encuentran diferencias entre el Balance General y el Sistema de Control SciWeb</t>
  </si>
  <si>
    <t>Debido a la ausencia de la conciliación y depuración de la información del año 2014,  y que la entidad no cuenta con un inventario físico que respalde estos registros tampoco se hace seguimiento y control a los activos.</t>
  </si>
  <si>
    <t xml:space="preserve">
reflejar en los estados contables la situación real de los  activos de la entidad; con el fin de complementar  el "fortalecimiento  del proceso de conciliación y depuración de la información contable".</t>
  </si>
  <si>
    <t xml:space="preserve">Ingresar al SciWeb donaciones con soportes idóneos en la que se reflejen en la  conciliación contable correspondiente a los activos debidamente identificados, manteniendo las conciliaciones en archivo digital PDF y adjuntándolas a las Notas Contables 
</t>
  </si>
  <si>
    <t xml:space="preserve">Conciliaciones realizadas. Trimestralmente </t>
  </si>
  <si>
    <t xml:space="preserve">Muebles en Bodega - Se ha encontrado que la entidad no cuenta con un inventario detallado de los elementos que sustentan los saldos mencionados de la cuenta </t>
  </si>
  <si>
    <t>Falta de gestión de la Entidad para realizar los inventarios, lo que genera incertidumbre en los saldos del balance general afectando la razonabilidad del mismo</t>
  </si>
  <si>
    <t>Realizar el inventario detallado de los elementos a cargo del CNMH</t>
  </si>
  <si>
    <t>Realizar la conciliación e incorporación al balance</t>
  </si>
  <si>
    <t>Conciliación realizada</t>
  </si>
  <si>
    <t>Se encontraron diferencias en la cuenta 167001 Equipo de comunicaciones y el correspondiente registro en SciWeb para las vigencias 2013 y 2014</t>
  </si>
  <si>
    <t>Deficiencias en la depuración de la información revelada en los estados financieros</t>
  </si>
  <si>
    <t xml:space="preserve">Depuración de la información reflejada en los estados financieros
</t>
  </si>
  <si>
    <t>Cuenta depurada</t>
  </si>
  <si>
    <r>
      <t>Hacer</t>
    </r>
    <r>
      <rPr>
        <u/>
        <sz val="11"/>
        <rFont val="Calibri"/>
        <family val="2"/>
        <scheme val="minor"/>
      </rPr>
      <t xml:space="preserve"> </t>
    </r>
    <r>
      <rPr>
        <sz val="11"/>
        <rFont val="Calibri"/>
        <family val="2"/>
        <scheme val="minor"/>
      </rPr>
      <t>seguimiento a  la correcta clasificación en la cuenta equipo y comunicación para la conciliación de cifras después de correr el proceso de depreciación del cierre de año</t>
    </r>
  </si>
  <si>
    <t>Se estableció que para la vigencia 2013 la cuenta 167002 equipo de computación tiene un saldo de $672,5 millones y no $672 como aparece en el saldo a 31 de diciembre de 2013 en los estados financieros. Igual situación se presentó para 2014 donde se determinó el monto de $922,6 millones</t>
  </si>
  <si>
    <t>Verificar la información que contiene el aplicativo SICweb  en relación  con la cuenta 167002  y realizar el ajuste correspondiente."</t>
  </si>
  <si>
    <t xml:space="preserve"> comprobante de ajustes de la cuenta 167002.</t>
  </si>
  <si>
    <t xml:space="preserve">Se encontró que la cuenta 167090 Otros equipos de comunicación y computación presenta un saldo a 31 de diciembre de 2013 de $10  millones y a 31 de diciembre de 2014 por $117 millones en los estados financieros. </t>
  </si>
  <si>
    <t xml:space="preserve">Falta de reclasificación contable
</t>
  </si>
  <si>
    <t xml:space="preserve">Correcta clasificación contable de acuerdo a las indicaciones de la CGN.
</t>
  </si>
  <si>
    <t>ajuste  de reclasificación de la cuenta 167090.</t>
  </si>
  <si>
    <r>
      <rPr>
        <u/>
        <sz val="11"/>
        <rFont val="Calibri"/>
        <family val="2"/>
        <scheme val="minor"/>
      </rPr>
      <t>Depurar</t>
    </r>
    <r>
      <rPr>
        <sz val="11"/>
        <rFont val="Calibri"/>
        <family val="2"/>
        <scheme val="minor"/>
      </rPr>
      <t xml:space="preserve"> la información reflejada en los estados financieros  en relación con la cuenta 167002</t>
    </r>
  </si>
  <si>
    <r>
      <rPr>
        <u/>
        <sz val="11"/>
        <rFont val="Calibri"/>
        <family val="2"/>
        <scheme val="minor"/>
      </rPr>
      <t xml:space="preserve">Realizar </t>
    </r>
    <r>
      <rPr>
        <sz val="11"/>
        <rFont val="Calibri"/>
        <family val="2"/>
        <scheme val="minor"/>
      </rPr>
      <t>el  ajuste de reclasificación de la cuenta 167090</t>
    </r>
  </si>
  <si>
    <t>CNMH no cuenta con inventario físico, de la cta. propiedad planta equi, a 31 de dic.de 2013-2014,solicitado mediante AUD-CNMH -02 sept/2015, con este hecho no solamente se incumple el proced.CMHGRF-PR-006, Ejecutar inventarios para activos fijos si no que se obstaculiza las verificaciones de activos fijos y su consistencia en inform. contable de c/u de las subcuentas que componen la cta.</t>
  </si>
  <si>
    <t>El CNMH no cuenta con un inventario físico</t>
  </si>
  <si>
    <t>Implementar el inventario físico del CNMH a nivel nacional</t>
  </si>
  <si>
    <t>Realizar la conciliación contable en la cuenta de activos fijos del CNMH</t>
  </si>
  <si>
    <t>Conciliaciones realizadas</t>
  </si>
  <si>
    <t xml:space="preserve"> Al confrontar el saldo contable de la cuenta 197007  Intangibles- Licencias,  que a 31 de diciembre de 2013 fue de 42,2 millones y a 31 de diciembre de 2014 de $440,6 millones, contra el listado presentado por la administración, se encontró que el acumulado 2012 -2014 es $873 millones, presentando una diferencia de 352,8 millones, lo que indica una subestimación por la misma cuantía</t>
  </si>
  <si>
    <t>Deficiencias en la conciliación de la información entre el área del almacén y contabilidad que genera inconsistencias de la información reportada en los estados financieros lo cual afecta la razonabilidad de la cuenta intangibles y su respectiva amortización</t>
  </si>
  <si>
    <t xml:space="preserve">Depuración de la información reportada en los estados financieros
</t>
  </si>
  <si>
    <t xml:space="preserve">Conciliación de la información entre el área del Almacén y Contabilidad
</t>
  </si>
  <si>
    <t>Información depurada y conciliada</t>
  </si>
  <si>
    <t>2014, se constituyeron reser. ptales,  saldos no utilizados de viat. y gtos de viaje por $102 mill. Generaron reserv,ptales en casos de comisiones no cumplidas, ej. la orden 367 de mar 31-2014, se mantuvo hasta el 14 ene/2015. Otros saldos se mantuvieron pese a cancelación del evento.CMH constituyó reser ptales por  $239.7mill,  de las cuales $102,6 mill, el 42,8%, no fueron utilizadas</t>
  </si>
  <si>
    <t>Debilidades en el proceso de depuración de la reserva presupuestal</t>
  </si>
  <si>
    <t xml:space="preserve">Implementar seguimiento y control sobre las comisiones legalizadas con saldo por obligar,  con el propósito de efectuar periódicamente la depuración de los mismos </t>
  </si>
  <si>
    <t>Efectuar un seguimiento mensual de las comisiones legalizadas con saldos por liberar y generar el reporte respectivo para el área de presupuesto. La fecha límite para la entrega de los reportes de seguimiento de comisiones legalizadas, se establece dentro de los primeros 15 días de cada mes.</t>
  </si>
  <si>
    <t>Reporte mensual</t>
  </si>
  <si>
    <t>Adelantar la depuración de las saldos de las comisiones legalizadas , efectuando periódicamente la reducción del registro presupuestal en el Sistema Integrado de Información Financiera.</t>
  </si>
  <si>
    <t>Informe bimestral</t>
  </si>
  <si>
    <t>Se observó que se constituyó una cuenta por pagar irregular por valor de $148.319.196, correspondiente al 30% del primer pago del contrato de prestación de servicios 543-2014, debiendo constituirse una reserva</t>
  </si>
  <si>
    <t>Deficiencias en el seguimiento de los manuales de procedimientos del área administrativa y financiera</t>
  </si>
  <si>
    <t>Aplicar los requisitos  establecidos en el Manual de Procedimientos del área administrativa y financiera para los desembolsos</t>
  </si>
  <si>
    <t>Verificar la consistencia de los soportes remitidos por los supervisores que avalan  los desembolsos pactados en los contratos</t>
  </si>
  <si>
    <t xml:space="preserve"> Certificación de Porcentaje (%) de documentos soporte verificados que amparan los desembolsos de los compromisos asumidos por el CNMH
</t>
  </si>
  <si>
    <t>1. Entrega de licencias del software Gestor de proyectos en áreas donde no se utilizó.
2. Subutilización de la herramienta por parte de las diferentes áreas y usuarios del CNMH.</t>
  </si>
  <si>
    <t>1. Fallas en el principio de planeación en la contratación estatal de acuerdo a la Ley 80 de 1993 y Ley 1150 de 2007.
2. Resistencia al cambio por parte de los usuarios, prefieren seguir utilizando Excel, antes que utilizar una herramienta que demanda mayor organización y planificación de cada proyecto y mediante la cual se puede realizar un seguimiento más detallado.</t>
  </si>
  <si>
    <t>Fortalecimiento de la implementación de Software Gestor de Proyectos</t>
  </si>
  <si>
    <t>Organizar reuniones para verificar avances en la utilización de la herramienta, por parte de los usuarios a los que les fue asignado las 16 licencias, estos resultados se presentaran  mediante informe a la Dirección Adtiva y Financiera.</t>
  </si>
  <si>
    <t>Informe de seguimiento</t>
  </si>
  <si>
    <t xml:space="preserve">La info almacenada en medios magnét la DADH,  respaldada  discos duros, almacenamiento virtual proced. que garantiza info respaldada, disponible CNMH. Analizados proced. medida de seguridad y garantizar confidencialidad, protecc datos personales,se detectaron deficiencias en archivos que son manipulados con proced. estándares copiado inseguro, generando riesgo en datos Fondos-Colecc.ADH
</t>
  </si>
  <si>
    <t>Debilidades en los controles establecidos por el CNMH, y van en contravía a las Normas, Protocolos y Procedimientos establecidos para garantizar la Seguridad de los datos (Norma ISO 27001:2013)</t>
  </si>
  <si>
    <t>Establecer  controles para garantizar la seguridad de los datos en el marco de la norma ISO 27001-2013</t>
  </si>
  <si>
    <t>Diseño de controles para garantizar la seguridad de los datos en el marco de la norma ISO 27001-2013</t>
  </si>
  <si>
    <t xml:space="preserve">Documento de adopción e implementación de la norma ISO 27001-2013, para la DADH, </t>
  </si>
  <si>
    <t xml:space="preserve">La info almacenada en medios magnét la DADH,  respaldada  discos duros, almacenamiento virtual proced. que garantiza info respaldada, disponible CNMH. Analizados proced. medida de seguridad y garantizar confidencialidad, protecc datos personales,se detectaron deficiencias en archivos que son manipulados con proced. estándares copiado inseguro, generando riesgo en datos Fondos-Colecc.ADH
</t>
  </si>
  <si>
    <t>Implementación de controles para garantizar la seguridad de los datos en el marco de la norma ISO 27001-2013</t>
  </si>
  <si>
    <t>Informe de resultados de la implementación de la norma ISO-27001-2013 en la DADH</t>
  </si>
  <si>
    <r>
      <t>2014, se constituyeron reser. ptales,  saldos no utilizados de viat. y gtos de viaje por $102 mill. Generaron reserv,ptales en casos de comisiones no cumplidas, ej. la orden 367 de mar 31-2014, se mantuvo hasta el 14 ene/2015. Otros saldos se mantuvieron pese a cancelación del evento.</t>
    </r>
    <r>
      <rPr>
        <u/>
        <sz val="11"/>
        <rFont val="Calibri"/>
        <family val="2"/>
        <scheme val="minor"/>
      </rPr>
      <t>CMH constituyó reser ptales por  $239.7mill,  de las cuales $102,6 mill, el 42,8%, no fueron utilizadas</t>
    </r>
  </si>
  <si>
    <t>1.1</t>
  </si>
  <si>
    <t>27 metas del Plan de Acción 2015 presentan cumplimiento superior a 100%. El número de personas certificadas, a cargo de la DAV, presenta cumplimiento del 71%, lo cual es inferior a lo programado. 16 metas del Plan de Acción 2016, presentan cumplimiento superior al 100%. Dos de las metas a cargo de la DAV, referidas a la publicación y divulgación de informes, presentan cumplimiento de 0%</t>
  </si>
  <si>
    <t>Debilidades en el proceso de planeación, deficiencias en la determinación y aplicación de indicadores, debilidades en el seguimiento y monitoreo al cumplimiento del Plan de Acción</t>
  </si>
  <si>
    <t>Fortalecer los procedimientos de Formulación y actualización del Plan estratégico y Plan de acción y Coordinación y Monitoreo del plan estratégico y plan de acción</t>
  </si>
  <si>
    <t>Construir y/o complementar la línea base de los indicadores incluidos en el Plan Estratégico y el Plan de Acción</t>
  </si>
  <si>
    <t>Porcentaje de indicadores con línea base</t>
  </si>
  <si>
    <t>1.2</t>
  </si>
  <si>
    <t>Desarrollar ciclos de asesorías a las Direcciones Técnicas, Grupos y Equipos de Trabajo, en temas relacionados con el mejoramiento en la definición de estrategias, en el seguimiento y cumplimiento de metas y la racionalización del número de indicadores</t>
  </si>
  <si>
    <t>Número de ciclos de asesoría</t>
  </si>
  <si>
    <t>1.3</t>
  </si>
  <si>
    <t>Presentar al Comité Estratégico las observaciones realizadas por el Grupo de Planeación que no han sido acogidas por las Direcciones Técnicas, Grupos o Equipos de Trabajo, relacionadas con la definición o ajuste de indicadores, la programación de metas y el cumplimiento de las mismas</t>
  </si>
  <si>
    <t>Número de presentaciones</t>
  </si>
  <si>
    <t>2.1</t>
  </si>
  <si>
    <t>29 indicadores del Plan Estratégico 2016-2018 se refieren a conteos de hechos realizados sin relacionarse con variable alguna. Igual situación se presenta con 47% de los indicadores el Plan de Acción 2015 y con 54% de los indicadores del Plan de Acción 2016. No se acogió lo establecido por el DAFP en la Guía para la construcción y análisis de indicadores de gestión</t>
  </si>
  <si>
    <t>Deficiencias en el sistema de control interno, en el proceso de planeación y en la definición de indicadores de gestión y sus correspondientes líneas bases</t>
  </si>
  <si>
    <t>Fortalecer el procedimiento de Formulación y actualización del Plan estratégico y Plan de acción</t>
  </si>
  <si>
    <t>Incorporar e implementar los lineamientos establecidos en la Guía para la construcción y análisis de indicadores de gestión del DAFP en el procedimiento de Formulación y actualización del Plan Estratégico y el Plan de Acción</t>
  </si>
  <si>
    <t>Número de procedimientos actualizados</t>
  </si>
  <si>
    <t>2.2</t>
  </si>
  <si>
    <t>3.1</t>
  </si>
  <si>
    <t>Al efectuar el análisis de conciliación de las subcuentas 2015 (Propiedades, planta y equipo, Bienes muebles en bodega,  equipos de comunicación y computación, maquinaria y equipo, muebles, enseres y equipos de oficina, equipo de comedor, cocina, despensa y hotel) se determinan diferencias por menor y mayor valores registrado en contabilidad frente a lo reportado en el aplicativo SciWeb</t>
  </si>
  <si>
    <t>Debilidades presentadas en el aplicativo SciWeb: No se genera reporte de entradas, salidas y saldos acumulados por cuenta de manera que no se puede realizar cruces entre los ingresos y egresos, así como de los saldos reflejados en el balance general 2015</t>
  </si>
  <si>
    <t>Cambiar el aplicativo mediante la contratación de un sistema de información contable,  previamente validado por el área de recursos físicos y contabilidad</t>
  </si>
  <si>
    <t>Celebración de contrato para la adquisición del sistema de información contable que reemplace aplicativo SCI WEB</t>
  </si>
  <si>
    <t>Contrato suscrito</t>
  </si>
  <si>
    <t>3.2</t>
  </si>
  <si>
    <t>Realizar la depuración de información.</t>
  </si>
  <si>
    <t>Depuración de la información entre el área de recursos físicos y contabilidad para alimentar el sistema de información contable con corte Diciembre de 2016, mediante informe entregado por parte de la Dirección Adtiva y Financiera</t>
  </si>
  <si>
    <t>Informe de depuración</t>
  </si>
  <si>
    <t>3.3</t>
  </si>
  <si>
    <t>No se evidencia la conciliación entre  inventario físico y los saldos en SciWeb y saldos contables = Deficiencias en el sistema de control interno contable</t>
  </si>
  <si>
    <t>Realizar la Conciliación de  los saldos contables</t>
  </si>
  <si>
    <t>Efectuar la conciliación de los saldos con corte a diciembre 31 de 2016 de la cuenta propiedad planta y equipo, entre inventario físico, saldos SCIWeb y saldos contables, por medio de un informe entregado por parte de Recursos físicos y contabilidad de los resultados de la Conciliación.</t>
  </si>
  <si>
    <t>Informe entregado por Dirección Adtiva y Financiera</t>
  </si>
  <si>
    <t>4.1</t>
  </si>
  <si>
    <t>El CNMH afectó las subcuentas "Otros bienes y servicios pagados por anticipado" y "Cuentas por pagar" para el reconocimiento del saldo pendiente  relacionado con la convocatoria pública para proveer 54 vacantes al SGCA. Este registro no corresponde a la dinámica de las subcuentas y el debido proceso presupuestal y contable, carece de asignación presup en 2015, sobreestimando  subcuentas</t>
  </si>
  <si>
    <t>Inadecuado registro contable de la obligación pendiente de pago con la CNSC</t>
  </si>
  <si>
    <t>Realizar consulta a la Contaduria General de la Nación sobre la forma adecuada de registrar contablemente el valor pendiente a la CNSC</t>
  </si>
  <si>
    <t xml:space="preserve">Formular consulta ante la Contaduria General por medio Oficio enviado por el área contable de la Dirección Administrativa y Financiera y  si procede realizar las acciones que correspondan según los resultados de la consulta, lo cual se presentara mediante un informe. </t>
  </si>
  <si>
    <t>Informe de la aplicación de los resultados de la Consulta realizada</t>
  </si>
  <si>
    <t>4.2</t>
  </si>
  <si>
    <t>Debilidad en el Sistema de control interno contable, relacionados con la organización y archivo de la información</t>
  </si>
  <si>
    <t>Realizar ajuste contable</t>
  </si>
  <si>
    <t>Realizar el ajuste contable que corresponda de acuerdo con el concepto que emita de la Contaduria General de la Nación</t>
  </si>
  <si>
    <t>Comprobante ajuste contable</t>
  </si>
  <si>
    <t>4.3</t>
  </si>
  <si>
    <t>Organizar adecuadamente los soportes contables con corte a Diciembre de 2017</t>
  </si>
  <si>
    <t xml:space="preserve">Organizar adecuadamente los soportes contables con corte a Diciembre de 2017, la Dirección Administrativa y financiera emitirá un reporte del estado porcentual de avance de esta actividad  </t>
  </si>
  <si>
    <t>Reporte de avance de organización de soportes contables</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</si>
  <si>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</si>
  <si>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</si>
  <si>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</si>
  <si>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</si>
  <si>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</si>
  <si>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</si>
  <si>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</si>
  <si>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</si>
  <si>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</si>
  <si>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</si>
  <si>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</si>
  <si>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</si>
  <si>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</si>
  <si>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</si>
  <si>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</si>
  <si>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</si>
  <si>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</si>
  <si>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</si>
  <si>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</si>
  <si>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</si>
  <si>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</si>
  <si>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</si>
  <si>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</si>
  <si>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</si>
  <si>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</si>
  <si>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</si>
  <si>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</si>
  <si>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</si>
  <si>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</si>
  <si>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</si>
  <si>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</si>
  <si>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5.1</t>
  </si>
  <si>
    <t>Los estados financieros 2015 presentan un saldo en la Depreciación Acumulada. Esta situación permite establecer que la entidad no aplicó los procedimientos necesarios para el cálculo y registro de la depreciación por cada uno de los bienes que se encuentran en servicio</t>
  </si>
  <si>
    <t>Falta de gestión administrativa, el CNMH no cuenta con una herramienta tecnológica que permita calcular la depreciación de los bienes, muebles e inmuebles en forma individual, situación que afecta la razonabilidad de la cuenta "depreciación" impactando las propiedades, cuentas, planta y equipo, y el patrimonio en cuantía no determinada</t>
  </si>
  <si>
    <t xml:space="preserve">Realizar el cálculo  de las depreciaciones, amortizaciones y provisiones </t>
  </si>
  <si>
    <t xml:space="preserve">Realizar periódicamente el calculo de las depreciaciones, amortizaciones acumuladas y provisiones cuando sea procedente y realizar el reporte respectivo por parte de la Dirección Administrativa y Financiera </t>
  </si>
  <si>
    <t>Reporte de cálculos realizados</t>
  </si>
  <si>
    <t>5.2</t>
  </si>
  <si>
    <t>Registrar contablemente la depreciación de Propiedades, planta y equipo</t>
  </si>
  <si>
    <t xml:space="preserve">Registrar contablemente la depreciación Acumulada de cada uno de los bienes (100% de los mismos), que se encuentran al servicio del CNMH  </t>
  </si>
  <si>
    <t>Comprobantes de registros de Depreciaciones expedidos</t>
  </si>
  <si>
    <t>5.3</t>
  </si>
  <si>
    <t>5.4</t>
  </si>
  <si>
    <t>No hay mecanismos de depreciación y avalúo de bienes de interés cultural y museográficos.</t>
  </si>
  <si>
    <t>Complementar la política de colecciones.</t>
  </si>
  <si>
    <t>Incluir en la política de colecciones un apartado que determine los criterios y procedimientos para el avalúo de bienes de interés cultural.</t>
  </si>
  <si>
    <t>Política de colecciones con el apartado incluido.</t>
  </si>
  <si>
    <t>5.5</t>
  </si>
  <si>
    <t>Incluir en el programa de exposiciones un mecanismo que determine los criterios y procedimientos para el cálculo de la depreciación de bienes museográficos.</t>
  </si>
  <si>
    <t>Formulación del apartado en el programa de exposiciones sobre identificación, avaluó y depreciación de bienes museográficos.</t>
  </si>
  <si>
    <t>Apartado del programa de exposiciones formulado.</t>
  </si>
  <si>
    <t>6.1</t>
  </si>
  <si>
    <t>Las conciliaciones presentadas por la Entidad no dan respuesta a las diferencias presentadas entre los saldos contables a 31/12/2016 por cada una de las cuentas y los saldos del aplicativo de almacén SciWeb, de tal forma que permita esclarecerlas y determinar el origen de las mismas, facilitando el registro de los ajustes correspondientes con el fin de llegar a saldos iguales</t>
  </si>
  <si>
    <t xml:space="preserve">Inconsistencia de los saldos contables entre el aplicativo y Contabilidad
</t>
  </si>
  <si>
    <t>Realizar la conciliación para eliminar las inconsistencias entre los saldos contables y el aplicativo SCI WEB</t>
  </si>
  <si>
    <t xml:space="preserve">
Realizar una conciliación contable de los saldos entre el sistema de información y el área contable correspondiente a la vigencia, por medio de un informe entregado por parte de Recursos físicos y contabilidad de los resultados de la Conciliación.
</t>
  </si>
  <si>
    <t>6.2</t>
  </si>
  <si>
    <t>Limitaciones del aplicativo SciWeb que, como herramienta tecnológica para el control de los bienes del CNMH, carece de las aplicaciones necesarias para control y obtención de la información necesaria, suficiente, oportuna y confiable, que como fuente primaria de información debe garantizar el área contable</t>
  </si>
  <si>
    <t>7.1</t>
  </si>
  <si>
    <t>Los estados financieros 2016, presentan un saldo en la Depreciación Acumulada. Esta situación permite evidenciar que la entidad, para las vigencias 2015-2016, no aplicó los procedimientos necesarios para el cálculo y registro de la depreciación, por cada uno de los bienes que se encuentran al servicio de la entidad.</t>
  </si>
  <si>
    <t>No se cuenta con una herramienta tecnológica que  permita registrar todas las variables necesarias para parametrizar y calcular la depreciación en forma individual de cada uno de los bienes. Situación que afecta sustancialmente la razonabilidad del saldo de las cuentas de PPE y el Patrimonio en una cifra no determinada</t>
  </si>
  <si>
    <t>7.2</t>
  </si>
  <si>
    <t>7.3</t>
  </si>
  <si>
    <t>8.1</t>
  </si>
  <si>
    <t>Entre 2011 y 2016, se evidenció el ingreso de 711 bienes por el aplicativo SciWeb, recibidos mediante actas de donación sin que a la fecha se haya realizado la gestión correspondiente por parte del Comité de Valuaciones de Bienes para asignar un valor estimado de los mismos y así realizar el reconocimiento contable correspondiente, afectando el patrimonio en cuantía indeterminada</t>
  </si>
  <si>
    <t>Falta o inadecuada valoración económica de los bienes</t>
  </si>
  <si>
    <t>Elaborar propuesta de política que sirva de parámetro para la valoración adecuada de los bienes del CNMH</t>
  </si>
  <si>
    <t>Formulación de una Propuesta de Política de valoración, clasificación de bienes y/o activos de la entidad  que incluya los casos en que se requiera dar de baja los mismos, para su consideración frente al comité evaluador de bienes,  discusión de la propuesta y expedición de la política de valoración de bienes</t>
  </si>
  <si>
    <t>Documento de  política de Valoración de bienes expedido</t>
  </si>
  <si>
    <t>8.2</t>
  </si>
  <si>
    <t>Realizar la Estimación económica de los bienes</t>
  </si>
  <si>
    <t>Estimar económicamente por parte de Recursos físicos los bienes del CNMH  acorde  con los conceptos técnicos y  el tratamiento que la ley impone y expedir un informe que contenga las acciones realizadas.</t>
  </si>
  <si>
    <t>Informe de estimación económica</t>
  </si>
  <si>
    <t>8.3</t>
  </si>
  <si>
    <t>No se ha reconocido el ingreso contable de 30 ventiladores debido a que la factura de compra no se encuentra a nombre del CNMH sino de DOUGLAS TRADE, adquisición realizada en 2013 sin formalización a la fecha de las propiedades del bien por parte del Comité de Valuación de Activos Fijos, y realizar así el registro contable correspondiente</t>
  </si>
  <si>
    <t xml:space="preserve">Expedir los actos administrativos correspondientes </t>
  </si>
  <si>
    <t>Expedir los actos administrativos  necesarios respecto a las donaciones o ingresos de bienes para realizar así el registro contable correspondiente.</t>
  </si>
  <si>
    <t>Actos administrativos</t>
  </si>
  <si>
    <t>9.1</t>
  </si>
  <si>
    <t>No se encontraron los documentos soportes de los registros iniciales (comprobantes contables de gasto, ingresos y pagos anticipos con sus respectivos soportes) y no fue posible la verificación y análisis de las cuentas afectadas, impidiendo formar un criterio objetivo sobre la razonabilidad de la cuenta "Bienes de Uso Público" y su efecto en las cuentas correlativas</t>
  </si>
  <si>
    <t>El incumplimiento de los principios, normas y características cualitativas de la información; así como las normas técnicas, relativas a los documentos soportes de los comprobantes de contabilidad</t>
  </si>
  <si>
    <t>9.2</t>
  </si>
  <si>
    <t>Realizar requerimiento de información y actualización periódica</t>
  </si>
  <si>
    <t xml:space="preserve">Solicitar a la Dirección de Museos el registro e inclusión del inventario de bienes de interés cultural con su valor económico y su respectivo soporte para ser cargado al sistema: Factura, acta de donación, cesión de derechos (patrimoniales). Estos reportes deben ser periódicos. </t>
  </si>
  <si>
    <t xml:space="preserve">Reportes de información actualizada </t>
  </si>
  <si>
    <t>10.1</t>
  </si>
  <si>
    <t>Al revisar los documentos soporte de la conciliación de la cuenta "Otros Activos, licencias", se evidenció una diferencia entre el valor reportado por la conciliación y las facturas</t>
  </si>
  <si>
    <t xml:space="preserve">Inconsistencias en la información relacionada con  la  cuenta "Otros Activos, Licencias" en los valores reportados contablemente contra las facturas
</t>
  </si>
  <si>
    <t xml:space="preserve">Realizar conciliación contable </t>
  </si>
  <si>
    <t>Realizar la conciliación contable con soportes entre TIC's, contabilidad y recursos físicos para la verificación de licencias de proveedores, por medio de un informe entregado por parte de las áreas de los resultados de la Conciliación.</t>
  </si>
  <si>
    <t>10.2</t>
  </si>
  <si>
    <t>Todos los comprobantes de entrada por compra al almacén se encuentran sin firma del funcionario responsable, no se encontraron facturas que respalden el valor de las licencias de algunos proveedores, la relación de proveedores conciliados no cuenta con una secuencia en sus soportes para el cruce de información</t>
  </si>
  <si>
    <t>Falta de calidad en los soportes y justificativos contables, no se sigue un adecuado procedimiento por parte de compras-proveedores</t>
  </si>
  <si>
    <t>Realizar verificación de la totalidad de los soportes contables de las licencias del CNMH</t>
  </si>
  <si>
    <t xml:space="preserve">Verificar que los soportes contables estén debidamente suscritos,  la Dirección Administrativa y financiera emitirá un reporte del estado porcentual de avance de esta actividad  </t>
  </si>
  <si>
    <t xml:space="preserve">Reporte de avance de organización de la totalidad de los soportes contables </t>
  </si>
  <si>
    <t>10.3</t>
  </si>
  <si>
    <t>Formulación de una propuesta política de la manera de ingreso de las licencias frente al equipo de computo</t>
  </si>
  <si>
    <t>Propuesta de política presentada, tratada y aprobada por el comité estratégico</t>
  </si>
  <si>
    <t>Acta de comité estratégico donde se aprobó política</t>
  </si>
  <si>
    <t>11.1</t>
  </si>
  <si>
    <t>Con el fin de determinar las diferencias presentadas en las cuentas por pagar se observó que las conciliaciones por cuentas auxiliares realizada por contabilidad y  cuentas por pagar constituidas por tesorería muestran deficiencias en su elaboración presentación y organización de los documentos que respaldan las partidas conciliatorias dificultando y demorando la verificación de cifras</t>
  </si>
  <si>
    <t xml:space="preserve">Alta concentración de funciones en la profesional que desempeña el cargo de contadora del CNMH la escasa asignación de funcionarios en el área contable y a la falta de calidad y oportunidad en el flujo de información proveniente de las diferentes áreas generando al final del periodo volúmenes altos de información para verificación clasificación y registro impidiendo analizar las cifras  </t>
  </si>
  <si>
    <t xml:space="preserve">Expedir una directriz dirigida a los ordenadores del gasto </t>
  </si>
  <si>
    <t xml:space="preserve">Directriz emitida a los ordenadores de gastos que incluya los lineamientos para gestionar oportunamente la facturación de los contratos por parte de Tesorería, tales como Vigilancia, Arriendos, Aseo y Cafetería, Operador Logístico, Diseño y Plan de Implementación, Conectividad, etc.; del reporte oportuno de la facturación de sus servicios </t>
  </si>
  <si>
    <t xml:space="preserve">Directriz expedida y socializada </t>
  </si>
  <si>
    <t>11.2</t>
  </si>
  <si>
    <t xml:space="preserve">Alta concentración de funciones en la profesional que desempeña el cargo de contadora del CNMH la escasa asignación de funcionarios en el área contable y a la falta de calidad y oportunidad en el flujo de información proveniente de las diferentes áreas generando al final del periodo volúmenes altos de información para verificación clasificación y registro impidiendo analizar las cifras </t>
  </si>
  <si>
    <t>Realizar sensibilización sobre las obligaciones y responsabilidades del supervisor</t>
  </si>
  <si>
    <t xml:space="preserve">Realización de sensibilización con asistencia de carácter   obligatorio para los supervisores de contratos acerca de sus obligaciones y responsabilidades </t>
  </si>
  <si>
    <t>Presentación y  lista de asistencia de las sensibilizaciones realizadas</t>
  </si>
  <si>
    <t>11.3</t>
  </si>
  <si>
    <t>Directriz emitida a los ordenadores de gasto que incluya lineamientos para la radicación de cuentas a Dic/2017, con periodicidad y en donde no se contemplará un periodo de transición para las cuentas por pagar</t>
  </si>
  <si>
    <t>11.4</t>
  </si>
  <si>
    <t>Expedir una directriz dirigida a los ordenadores del gasto en lo que respecta a reservas presupuestales indicando en que eventos aplica de acuerdo a la Ley Orgánica de presupuesto.</t>
  </si>
  <si>
    <t>11.5</t>
  </si>
  <si>
    <t xml:space="preserve">Realizar la contratación de un profesional </t>
  </si>
  <si>
    <t>Realizar la contratación de un Profesional  Contador para el apoyo del área de recursos físicos, en el proceso de la depuración de la información, realización de  las depreciaciones contables y las conciliaciones que haya lugar.</t>
  </si>
  <si>
    <t>12.1</t>
  </si>
  <si>
    <t xml:space="preserve">El equipo auditor determinó que para la vigencia 2016, el CNMH constituyó reservas presupuestales por valor de $1.516,8 millones que no cumplen con los requisitos legales para su refrendación. </t>
  </si>
  <si>
    <t>Falta de consistencia de la información entre el área contable y de presupuesto, además de afectar la ejecución real del presupuesto, debido a la inobservancia de las normas legales y vigentes en materia presupuestal. No se ejerció un efectivo control de seguimiento en la ejecución de los contratos por parte del supervisor</t>
  </si>
  <si>
    <t>Directriz expedida y socializada</t>
  </si>
  <si>
    <t>12.2</t>
  </si>
  <si>
    <t>Como resultado de la revisión legal y verificación de los soportes contractuales, se evidenciaron irregularidades en las diferentes etapas contractuales, como desatención de los principios de contratación y de la función publica como la eficiencia, economía y de austeridad en el gasto, así como deficiencias en la supervisión y en la gestión de pagos en la entidad</t>
  </si>
  <si>
    <t>Directriz emitida a los ordenadores del gasto en lo que respecta a reservas presupuestales indicando en que eventos aplica de acuerdo a la Ley Orgánica de presupuesto.</t>
  </si>
  <si>
    <t>13.1</t>
  </si>
  <si>
    <t>En la revisión de contratos de prestación de servicios profesionales, se evidenció que en los estudios previos no es claro ni específico el perfil profesional, así como la especialidad que se requiere para satisfacer el objeto contractual, lo cual evidencia deficiencias en el estudio de necesidad que se pretende cumplir</t>
  </si>
  <si>
    <t>Fallas en la etapa precontractual falta de rigurosidad en la selección de los contratistas inaplicación del manual de contratación, aspectos que redundan en el riesgo de que la necesidad no sea satisfecha de manera efectiva dado que el perfil contribuirá en la optimización de los recursos puestos y en los resultados de la gestión institucional. No hay selección objetiva y responsabilidad</t>
  </si>
  <si>
    <t xml:space="preserve">Directriz emitida a  los ordenadores del gasto mediante la cual se establecen recomendaciones para diseñar y estructurar el estudio previo del tal forma que las especificaciones técnicas del perfil profesional requerido guarde relación con el objeto contractual. </t>
  </si>
  <si>
    <t>14.1</t>
  </si>
  <si>
    <t>Evaluados los contratos de prestación de servicios, a ciertos contratistas se les asignaron honorarios con cifras que no se encuentran en ninguno de los rangos de remuneración establecidos en la Resolución 001 de 2014 y 253 de 2015.</t>
  </si>
  <si>
    <t>Se evidencian vacíos entre uno y otro rango en la construcción de la tabla de honorarios, por deficiencias en el sistema de control interno, lo cual refleja inobservancia del principio de planeación y el de eficiencia</t>
  </si>
  <si>
    <t xml:space="preserve">Directriz emitida estableciendo la obligatoriedad que los ordenadores del gasto, en la construcción de los estudios previos definan el valor del contrato de acuerdo con las escalas de honorarios definidos por la entidad y sujeta al cumplimiento de los requisitos mínimos exigidos para cada uno de los rangos </t>
  </si>
  <si>
    <t>Directriz expedida y  socializada</t>
  </si>
  <si>
    <t>15.1</t>
  </si>
  <si>
    <t>Contrato 348 de 2016: Inexistencia de las respectivas cuentas de cobro y solicitudes de pago por parte del supervisor, correspondientes a los meses de junio y julio 2016</t>
  </si>
  <si>
    <t>Desatención de las obligaciones por parte de los supervisores de los contratos y convenios dificultando el seguimiento y control que se debe efectuar a los soportes documentales para la realización de pagos</t>
  </si>
  <si>
    <t xml:space="preserve">Expedir una directriz dirigida a los Supervisores de contratos  </t>
  </si>
  <si>
    <t>Directriz emitida  a los supervisores que contenga lineamientos sobre sus obligaciones y responsabilidades</t>
  </si>
  <si>
    <t>Directriz  expedida y socializada</t>
  </si>
  <si>
    <t>15.2</t>
  </si>
  <si>
    <t>Contrato 405 de 2016: Evaluado el expediente del contrato y a la fecha de su terminación, no se encuentra la totalidad de los soportes de los pagos aprobados por el supervisor. Las facturas que obran en la carpeta correspondiente, no contienen la totalidad de los soportes que permiten establecer qué tanto cobró como pago correspondan a los servicios efectivamente prestados</t>
  </si>
  <si>
    <t>Realizar el proceso de verificación de los expedientes contractuales para constatar la integridad de los mismos para el año 2017</t>
  </si>
  <si>
    <t>Informe mensual de avance de verificación de los contratos soportado en la base de datos</t>
  </si>
  <si>
    <t>Informe</t>
  </si>
  <si>
    <t>15.3</t>
  </si>
  <si>
    <t>Convenio 547 de 2015: No se evidencian informes de la Supervisión (informes de actividades), requeridos según el manual para efectos de los pagos del contratista. Solamente se observan las certificaciones para los respectivos desembolsos</t>
  </si>
  <si>
    <t>Directriz  emitida en la que se establezcan lineamientos para definir soportes documentales que deben reposar en los expedientes contractuales tanto para prestación de servicios profesionales, convenios y otras modalidades de contratación</t>
  </si>
  <si>
    <t>15.4</t>
  </si>
  <si>
    <t xml:space="preserve">En la revisión de la ejecución de los contratos que se relacionan en la tabla siguiente, también se evidenciaron inconsistencias en la labor de supervisión, Deficiente revisión en la ejecución de la contrapartida: 320-2015, 427-2015, 470-2015, 528-2015 y 406-2016  447-2016 </t>
  </si>
  <si>
    <t xml:space="preserve">Directriz emitida a lo ordenadores de gasto donde se establezca entre otros aspectos que la contrapartida debe estar debidamente certificada por el representante legal y hacer mención a la referencia cruzada cuando proceda </t>
  </si>
  <si>
    <t>16.1</t>
  </si>
  <si>
    <t>En la revisión del contrato de arrendamiento se encontró que el estudio previo relata que los valores de canon contratados se encuentran dentro del promedio de la zona pero no se evidencia el soporte del estudio de mercado o análisis del sector que les haya permitido llegar a esa conclusión</t>
  </si>
  <si>
    <t xml:space="preserve">Ausencia del documento que soporta el estudio de mercado </t>
  </si>
  <si>
    <t>Expedir directriz  ordenando que en los contratos de arriendo se incluya obligatoriamente el estudio de mercado actualizado.</t>
  </si>
  <si>
    <t>17.1</t>
  </si>
  <si>
    <t>No se evidencia soporte alguno que permita justificar el aumento del canon de arrendamiento en un 5% mensual cuando inicialmente se estableció un aumento del 3,66%, correspondiente al IPC del 2015</t>
  </si>
  <si>
    <t xml:space="preserve">Ausencia del documento que soporta el aumento del canon </t>
  </si>
  <si>
    <t xml:space="preserve">Expedir directriz donde se identifique el estudio técnico que fundamento el incremento del valor del canon </t>
  </si>
  <si>
    <t>18.1</t>
  </si>
  <si>
    <t>Dentro del contrato para servicio de vigilancia y seguridad se presentaron situaciones presuntamente irregulares las  cuales revelan deficiencias en la gestión contractual que incluye la etapa precontractual ejecución la supervisión y los pagos de lo que se constituye en un presunto daño patrimonial por el detrimento del patrimonio publico ocasionando un presunto alcance disciplinario</t>
  </si>
  <si>
    <t>Irregularidades en la gestión contractual que incluyen la etapa precontractual, ejecución, supervisión y pagos</t>
  </si>
  <si>
    <t>19.1</t>
  </si>
  <si>
    <t>En los soportes de ejecución de los convenios 320 de 2015 y 406 de 2016 con la Fundación Prolongar, se estableció un rubro para gastos reconociendo pagos (transporte y alimentación) a los contratistas sin que hubiese ningún tipo de control.</t>
  </si>
  <si>
    <t xml:space="preserve">No se posee en la entidad directrices acerca de  cuales son los rubros a facturar en un convenio </t>
  </si>
  <si>
    <t>Elaborar borrador de Guía de legalización</t>
  </si>
  <si>
    <t xml:space="preserve">Elaborar documento borrador (Guía de legalización) en la que se incluya cuales son  los gastos elegibles en la ejecución de un convenio.  </t>
  </si>
  <si>
    <t>Borrador de Guía de legalización emitido</t>
  </si>
  <si>
    <t>19.2</t>
  </si>
  <si>
    <t>Expedir directriz donde se identifiquen los gastos elegibles durante la ejecución de un convenio. (Guía de legalización)</t>
  </si>
  <si>
    <t>Directriz de legalización expedida y  socializada</t>
  </si>
  <si>
    <t>20.1</t>
  </si>
  <si>
    <t>En el convenio 406 de 2016, se incluyó como justificación del presupuesto la vinculación de un equipo de trabajo de 8 personas, de las cuales 5 tenían vinculación por 10 meses. El convenio fue suscrito el 07/03/2016 con plazo a 31/12/2016 (9 meses de ejecución) cuantificándose el pago al subcontratista con un valor asignado mensualmente y por un término a 10 meses</t>
  </si>
  <si>
    <t xml:space="preserve">Fallas en la elaboración de la minuta del convenio y en el control de los parámetros establecidos y en la formulación de los tiempos de ejecución y recursos </t>
  </si>
  <si>
    <t xml:space="preserve">Directriz emitida mediante la cual se recomienda ajustar los estudios previos de forma mas exacta al plazo de ejecución del contrato contra lo que se va a ejecutar. 
</t>
  </si>
  <si>
    <t>20.2</t>
  </si>
  <si>
    <t>Directriz emitida  para definir los lineamientos para la suscripción de Convenios de Asociación de acuerdo a la nueva normatividad y mecanismos de control de los recursos del CNMH y contrapartida, acorde con la información generada por Colombia Compra Eficiente</t>
  </si>
  <si>
    <t>21.1</t>
  </si>
  <si>
    <t>En la revisión de la ejecución del contrato con la Empresa Pidamos Marketing Total S.A.S., la entidad recibió 450 facturas, sin embargo se evidencio que 136 no tienen ningún soporte de lo allí facturado, incumpliendo la clausula 3 sobre forma de pago</t>
  </si>
  <si>
    <t>Proceso inadecuado a lo que corresponde al seguimiento en la ejecución del contrato</t>
  </si>
  <si>
    <t>Desde la vigencia del 2017, se adelanta un seguimiento conjunto con los ordenadores del gasto , para asegurar que la documentación de cada gasto cuente con sus  soportes completos (contables, administrativos, logísticos, etc.)</t>
  </si>
  <si>
    <t>Realizar seguimiento y documentación de la ejecución del contrato de Operador Logístico</t>
  </si>
  <si>
    <t>Expediente contractual con la totalidad de eventos documentados durante la ejecución contractual.</t>
  </si>
  <si>
    <t>22.1</t>
  </si>
  <si>
    <t>Revisada la ejecución del contrato 387/2016 con la Empresa Pidamos Marketing Total S.A.S., se constato que en 119 facturas el contratista cobro 153 apoyos logísticos y operativos a pesar que en la ficha técnica se estableció que el personal de apoyo logístico seria asumido por el futuro contratista.</t>
  </si>
  <si>
    <t>Deficiencias al proceso de seguimiento de ejecución del contrato de acuerdo a la minuta y al pliego</t>
  </si>
  <si>
    <t>Verificar que  el reintegro de los recursos a favor de la entidad se realice en su totalidad.</t>
  </si>
  <si>
    <t>Realizar monitoreo a los reintegros de los dineros que resulten a favor del CNMH una vez se realice la liquidación del contrato y efectuar la devolución de estos al Tesoro Nacional</t>
  </si>
  <si>
    <t>Reporte de devolución de recursos al tesoro nacional</t>
  </si>
  <si>
    <t>Se efectuaron los ajustes al ESFA que se evidencian en el documento de XLS denominado ENERO y se encuentra reportado al CHIP.</t>
  </si>
  <si>
    <t>Se encuentra la conciliaciòn de Propiedad Planta y Equipo, Licencias y Consumibles debidamente firmada y soportada al 30 de octubre de 2018.</t>
  </si>
  <si>
    <t>Se encuentra la conciliaciòn de Licencias debidamente firmada y soportada al 30 de octubre de 2018.</t>
  </si>
  <si>
    <t>ACCION EN  DESARROLLO</t>
  </si>
  <si>
    <t>Al 30 de noviembre se corrieron depreciaciones y amortizaciones de acuerdo al Manual de Polìticas vigente y se cuenta con la evidencia del control y trazabilidad en el aseguramiento de las cifras reportadas.</t>
  </si>
  <si>
    <t>Se encuentra la conciliaciòn de Propiedad Planta y Equipo, Licencias y Consumibles debidamente firmada y soportada al 31 de octubre de 2018.</t>
  </si>
  <si>
    <t xml:space="preserve">Contamos con procedimientos claros que se encuentran establecidos en el Manual de Polìticas contables que construyò la entidad, atendiendo la dinamica de nuestros activos, y corren de manera sistematizada en la herramienta de Recursos Fìsicos SYSMAN y los resultados han sido revisados por contabilidad para asegurar las cifras reportadas y sustentar la informaciòn recibida del aplicativo </t>
  </si>
  <si>
    <t>Todos los bienes de donaciones fueron recibidos y valuados por el Almacèn de Recursos Fìsicos de acuerdo a la polìtica.</t>
  </si>
  <si>
    <t>Las licencias al cierre del mes de noviembre del año 2018 se encuentran conciliadas con TICs , Recursos Fìsicos y Contabilidad.</t>
  </si>
  <si>
    <t>Los soportes correspondientes a las adquisiciones de Licencias Tecnològicas se encuentran debidamente archivadas en las Entradas del  Almacen de Recursos Fìsicos y con un expediente debidamente foliado</t>
  </si>
  <si>
    <t>Todos los comprobantes de entrada que soportan erl Costo Historico de los bienes a cargo de Recursos Fìsicos se encuentran debidamente foliados.</t>
  </si>
  <si>
    <t xml:space="preserve">El CNMH diseñó una Política de Seguridad de la Información. El documento de adopción de la implementación de la norma ISO 27001-2013 para el CNMH, incluida la DADH, se materializó en la Resolución interna del CNMH No. 206 de 23 de julio de 2018. </t>
  </si>
  <si>
    <t xml:space="preserve">Los ciclos de asesorias se cumplieron de acuerdo con lo programado. Se realizaron talleres para la formulación del plan de acción 2018, asesoria en la programación de las metas trimestrales de los indicadores del plan de acción 2018, asesoría en el reporte al plan de acción durante la vigencia 2018, talleres para la formulación del  plan de acción 2019 </t>
  </si>
  <si>
    <t xml:space="preserve">Se ejecutaron los 4 comités previstos para el año 2018 así: 1) Comité de enero, 2) Comité de mayo, 3) Comité de agosto y 4) Comité de noviembre en los cuales se presentaron los avances y observaciones a la ejecución de las metas programadas en el plan de acción </t>
  </si>
  <si>
    <t xml:space="preserve">Se incorporó la línea base en el plan de acción publicado en el mes de enero en la página web del CNMH, en el link http://www.centrodememoriahistorica.gov.co/descargas/transparencia/documentos-2018/plan-de-accion-2018.pdf. </t>
  </si>
  <si>
    <t xml:space="preserve">Se incorporó la línea base en el plan de acción publicado en el mes de enero en la página web del CNMH, en el link http://www.centrodememoriahistorica.gov.co/descargas/transparencia/documentos-2018/plan-de-accion-2018.pdf. 
 </t>
  </si>
  <si>
    <t>Las 136 facturas que la contraloría encontró sin soportes son materia de un proceso disciplinario que se encuentra en curso actualmente en el CNMH. 
Sin perjuicio de lo anterior la entidad para  el contrato con el Operador logístico  de la vigencia 2017 efectuó un seguimiento riguroso a dicho contrato con el fin de que se adjuntaran, organizaran y foliaran todos los soportes del mismo</t>
  </si>
  <si>
    <t xml:space="preserve">La politica y lineamientos de colecciones se encuentran incluidos dentro del  Manual de Políticas Contables, los cuales fueron adoptados y socializados  de manera formal, mediante Resolución 308 y 309 de 28 de diciembre de 2018, en Comité de sostenibilidad contable. igualmente se presentó,un inventario de bienes museográficos y objetos de arte con el que cuenta la Dirección de Museos. </t>
  </si>
  <si>
    <t xml:space="preserve">Al aplicativo Sysman, se migraron las bases de datos y se contrastaron con los saldos contables al cierre del 31 de octubre de 2018 y como resultados se encuentran conciliaciones de la cuenta de activos fijos a 31 de Octubre de 2018.  Control interno recomienda que las conciliaciones  de las cuentas de balances se deben hacer mensuales. </t>
  </si>
  <si>
    <t>Al aplicativo Sysman, se migraron las bases de datos y se contrastaron con los saldos contables al cierre del 31 de octubre de 2018 y como resultados se encuentran conciliaciones de la cuenta de activos fijos a 31 de Octubre de 2018.  Control interno recomienda que las conciliaciones  de las cuentas de balances se deben hacer mensuales.</t>
  </si>
  <si>
    <t>Se cuentan con soportes documentales que validan las conciliaciones realizadas hasta el mes de noviembre de 2018, de la cuenta 167001. Se actualizò la depreciaciòn, amortizaciòn, costo històrico y valor en libros. Se encuentra en proceso el registro del reconocimiento posterior previsto por la Resoluciòn 533 y el Instructivo 002 de 2015.</t>
  </si>
  <si>
    <t xml:space="preserve">Actividad con soportes </t>
  </si>
  <si>
    <t>Actividad con soportes</t>
  </si>
  <si>
    <t>La DAyF del CNMH divulgó la Política de Seguridad de la Información adoptada mediante Resolución No. 206 de 2018.  
En el marco de la implementación de la Política de Seguridad de la Información se elaboró una Política de uso de dispositivos de almacenamiento externo que está pendiente de aprobación interna.</t>
  </si>
  <si>
    <t>En los capítulos 8, 9 y 11 de “Lineamientos de Colecciones” se establecieron los parámetros para el ingreso,egreso y manejo de los bienes museográficos y los que harán parte de las colecciones.Para los avalúos de cada uno de ellos, en el numeral 11.3 y 11.3.1 “Política Intangible” del documento en mención, se establece los parámetros a considerar en la valuación de cada uno de ellos.</t>
  </si>
  <si>
    <t xml:space="preserve">Al 30 de noviembre se corrieron depreciaciones y amortizaciones de acuerdo al Manual de Polìticas vigente y se cuenta con la evidencia del control y trazabilidad en el aseguramiento de las cifras reportadas. Control interno recomienda que el calculo automáctico de depreciaciones y amortizaciones se debe registrar mensulamente en los EF </t>
  </si>
  <si>
    <t>El Documento de  política de Valoración de bienes expedido se encuentra incluido en el manual de política contable, el cual  fue aprobado con la resolución 308 de 2018, todos los bienes de donaciones fueron recibidos y valuados por el Almacèn de Recursos Fìsicos de acuerdo a la polìtica.</t>
  </si>
  <si>
    <t>Act en desarrollo. Los soportes de los gastos se encuentran en la Cuenta fiscal del CNMH, los cuales soportan el registro de causación del gasto correspondiente en el documento de obligación, que permite efectuar la cadena de ejecución de gasto presupuestal, para entregar a la tesorería soportando así el giro presupuestal de los recursos apropiados.</t>
  </si>
  <si>
    <t>El museo no cuenta con bienes de interés cultural, no obstante el Comité de Colecciones determinó ingresar los siguientes elementos a la colección del Museo, la Escopetarra, el baligrafo y las bateas, este documento fue puesto en conocimiento de la Dirección Administrativa y Financiera mediante Memorando No. 201806064004281-3 de 06 de junio de 2018.</t>
  </si>
  <si>
    <t xml:space="preserve">actividad en desarrollo.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</si>
</sst>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yyyy/mm/dd"/>
    <numFmt numFmtId="165" formatCode="0.0"/>
  </numFmts>
  <fonts count="7" x14ac:knownFonts="1">
    <font>
      <sz val="11"/>
      <color indexed="8"/>
      <name val="Calibri"/>
      <family val="2"/>
      <scheme val="minor"/>
    </font>
    <font>
      <sz val="11"/>
      <color theme="1"/>
      <name val="Calibri"/>
      <family val="2"/>
      <scheme val="minor"/>
    </font>
    <font>
      <b/>
      <sz val="11"/>
      <color indexed="9"/>
      <name val="Calibri"/>
      <family val="2"/>
    </font>
    <font>
      <b/>
      <sz val="11"/>
      <color indexed="8"/>
      <name val="Calibri"/>
      <family val="2"/>
    </font>
    <font>
      <sz val="10"/>
      <name val="Arial"/>
      <family val="2"/>
    </font>
    <font>
      <sz val="11"/>
      <name val="Calibri"/>
      <family val="2"/>
      <scheme val="minor"/>
    </font>
    <font>
      <u/>
      <sz val="11"/>
      <name val="Calibri"/>
      <family val="2"/>
      <scheme val="minor"/>
    </font>
  </fonts>
  <fills count="10">
    <fill>
      <patternFill patternType="none"/>
    </fill>
    <fill>
      <patternFill patternType="gray125"/>
    </fill>
    <fill>
      <patternFill patternType="solid">
        <fgColor indexed="54"/>
      </patternFill>
    </fill>
    <fill>
      <patternFill patternType="solid">
        <fgColor indexed="9"/>
      </patternFill>
    </fill>
    <fill>
      <patternFill patternType="none">
        <fgColor indexed="11"/>
      </patternFill>
    </fill>
    <fill>
      <patternFill patternType="solid">
        <fgColor rgb="FFFFFFFF"/>
        <bgColor rgb="FF000000"/>
      </patternFill>
    </fill>
    <fill>
      <patternFill patternType="solid">
        <fgColor theme="0"/>
        <bgColor rgb="FF000000"/>
      </patternFill>
    </fill>
    <fill>
      <patternFill patternType="solid">
        <fgColor theme="0"/>
        <bgColor indexed="64"/>
      </patternFill>
    </fill>
    <fill>
      <patternFill patternType="solid">
        <fgColor theme="0"/>
      </patternFill>
    </fill>
    <fill>
      <patternFill patternType="solid">
        <fgColor theme="4" tint="0.79998168889431442"/>
        <bgColor indexed="64"/>
      </patternFill>
    </fill>
  </fills>
  <borders count="13">
    <border>
      <left/>
      <right/>
      <top/>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auto="1"/>
      </left>
      <right style="medium">
        <color auto="1"/>
      </right>
      <top/>
      <bottom style="medium">
        <color auto="1"/>
      </bottom>
      <diagonal/>
    </border>
    <border>
      <left style="thin">
        <color indexed="64"/>
      </left>
      <right/>
      <top style="thin">
        <color indexed="64"/>
      </top>
      <bottom style="thin">
        <color indexed="64"/>
      </bottom>
      <diagonal/>
    </border>
    <border>
      <left/>
      <right style="medium">
        <color auto="1"/>
      </right>
      <top style="thin">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4" fillId="4" borderId="3"/>
  </cellStyleXfs>
  <cellXfs count="96">
    <xf numFmtId="0" fontId="0" fillId="0" borderId="0" xfId="0"/>
    <xf numFmtId="0" fontId="2" fillId="2" borderId="2" xfId="0" applyFont="1" applyFill="1" applyBorder="1" applyAlignment="1">
      <alignment horizontal="center" vertical="center"/>
    </xf>
    <xf numFmtId="0" fontId="0" fillId="3" borderId="4" xfId="0" applyFill="1" applyBorder="1" applyAlignment="1" applyProtection="1">
      <alignment vertical="center"/>
      <protection locked="0"/>
    </xf>
    <xf numFmtId="164" fontId="3" fillId="3" borderId="5" xfId="0" applyNumberFormat="1" applyFont="1" applyFill="1" applyBorder="1" applyAlignment="1">
      <alignment horizontal="center" vertical="center"/>
    </xf>
    <xf numFmtId="0" fontId="0" fillId="0" borderId="0" xfId="0" applyAlignment="1">
      <alignment horizontal="center" vertical="center"/>
    </xf>
    <xf numFmtId="0" fontId="0" fillId="3" borderId="8" xfId="0" applyFill="1" applyBorder="1" applyAlignment="1" applyProtection="1">
      <alignment vertical="center"/>
      <protection locked="0"/>
    </xf>
    <xf numFmtId="0" fontId="2" fillId="2" borderId="1" xfId="0" applyFont="1" applyFill="1" applyBorder="1" applyAlignment="1">
      <alignment horizontal="center" vertical="center"/>
    </xf>
    <xf numFmtId="0" fontId="0" fillId="3" borderId="6" xfId="0" applyFont="1" applyFill="1" applyBorder="1" applyAlignment="1" applyProtection="1">
      <alignment vertical="center"/>
      <protection locked="0"/>
    </xf>
    <xf numFmtId="0" fontId="0" fillId="3" borderId="6" xfId="0" applyFont="1" applyFill="1" applyBorder="1" applyAlignment="1" applyProtection="1">
      <alignment horizontal="center" vertical="center"/>
      <protection locked="0"/>
    </xf>
    <xf numFmtId="0" fontId="0" fillId="0" borderId="6" xfId="0" applyFont="1" applyBorder="1" applyAlignment="1">
      <alignment horizontal="center" vertical="center"/>
    </xf>
    <xf numFmtId="0" fontId="5" fillId="5" borderId="6" xfId="1" applyFont="1" applyFill="1" applyBorder="1" applyAlignment="1" applyProtection="1">
      <alignment horizontal="justify" vertical="center" wrapText="1"/>
    </xf>
    <xf numFmtId="0" fontId="5" fillId="5" borderId="6" xfId="0" applyFont="1" applyFill="1" applyBorder="1" applyAlignment="1">
      <alignment horizontal="justify" vertical="center" wrapText="1"/>
    </xf>
    <xf numFmtId="0" fontId="5" fillId="6" borderId="6" xfId="1" applyFont="1" applyFill="1" applyBorder="1" applyAlignment="1" applyProtection="1">
      <alignment horizontal="center" vertical="center" wrapText="1"/>
    </xf>
    <xf numFmtId="14" fontId="5" fillId="5" borderId="6" xfId="1" applyNumberFormat="1" applyFont="1" applyFill="1" applyBorder="1" applyAlignment="1" applyProtection="1">
      <alignment horizontal="center" vertical="center" wrapText="1"/>
    </xf>
    <xf numFmtId="0" fontId="5" fillId="4" borderId="6" xfId="1" applyFont="1" applyFill="1" applyBorder="1" applyAlignment="1" applyProtection="1">
      <alignment horizontal="justify" vertical="center" wrapText="1"/>
    </xf>
    <xf numFmtId="0" fontId="5" fillId="4" borderId="6" xfId="1" applyFont="1" applyFill="1" applyBorder="1" applyAlignment="1" applyProtection="1">
      <alignment horizontal="center" vertical="center" wrapText="1"/>
    </xf>
    <xf numFmtId="0" fontId="5" fillId="4" borderId="6" xfId="0" applyFont="1" applyFill="1" applyBorder="1" applyAlignment="1">
      <alignment horizontal="center" vertical="top" wrapText="1"/>
    </xf>
    <xf numFmtId="0" fontId="5" fillId="7" borderId="6" xfId="1" applyFont="1" applyFill="1" applyBorder="1" applyAlignment="1" applyProtection="1">
      <alignment horizontal="center" vertical="center" wrapText="1"/>
    </xf>
    <xf numFmtId="14" fontId="5" fillId="4" borderId="6" xfId="1" applyNumberFormat="1" applyFont="1" applyFill="1" applyBorder="1" applyAlignment="1" applyProtection="1">
      <alignment horizontal="center" vertical="center" wrapText="1"/>
    </xf>
    <xf numFmtId="0" fontId="5" fillId="4" borderId="6" xfId="0" applyFont="1" applyFill="1" applyBorder="1" applyAlignment="1">
      <alignment horizontal="center" vertical="center" wrapText="1"/>
    </xf>
    <xf numFmtId="14" fontId="5" fillId="5" borderId="9" xfId="1" applyNumberFormat="1" applyFont="1" applyFill="1" applyBorder="1" applyAlignment="1" applyProtection="1">
      <alignment horizontal="center" vertical="center" wrapText="1"/>
    </xf>
    <xf numFmtId="0" fontId="5" fillId="4" borderId="6" xfId="1" applyFont="1" applyFill="1" applyBorder="1" applyAlignment="1" applyProtection="1">
      <alignment horizontal="center" vertical="center"/>
    </xf>
    <xf numFmtId="0" fontId="5" fillId="4" borderId="6" xfId="1" applyFont="1" applyFill="1" applyBorder="1" applyAlignment="1" applyProtection="1">
      <alignment horizontal="center" vertical="top" wrapText="1"/>
    </xf>
    <xf numFmtId="0" fontId="5" fillId="5" borderId="6" xfId="1" applyFont="1" applyFill="1" applyBorder="1" applyAlignment="1" applyProtection="1">
      <alignment horizontal="justify" vertical="top" wrapText="1"/>
    </xf>
    <xf numFmtId="0" fontId="5" fillId="6" borderId="6" xfId="1" applyFont="1" applyFill="1" applyBorder="1" applyAlignment="1" applyProtection="1">
      <alignment horizontal="justify" vertical="center" wrapText="1"/>
    </xf>
    <xf numFmtId="14" fontId="5" fillId="6" borderId="6" xfId="1" applyNumberFormat="1" applyFont="1" applyFill="1" applyBorder="1" applyAlignment="1" applyProtection="1">
      <alignment horizontal="center" vertical="center" wrapText="1"/>
    </xf>
    <xf numFmtId="14" fontId="5" fillId="5" borderId="7" xfId="1" applyNumberFormat="1" applyFont="1" applyFill="1" applyBorder="1" applyAlignment="1" applyProtection="1">
      <alignment horizontal="center" vertical="center" wrapText="1"/>
    </xf>
    <xf numFmtId="0" fontId="0" fillId="4" borderId="6" xfId="0" applyFont="1" applyFill="1" applyBorder="1" applyAlignment="1" applyProtection="1">
      <alignment horizontal="center" vertical="center"/>
      <protection locked="0"/>
    </xf>
    <xf numFmtId="0" fontId="0" fillId="4" borderId="6" xfId="0" applyFont="1" applyFill="1" applyBorder="1" applyAlignment="1">
      <alignment horizontal="center" vertical="center" wrapText="1"/>
    </xf>
    <xf numFmtId="0" fontId="0" fillId="3" borderId="6" xfId="0" applyFont="1" applyFill="1" applyBorder="1" applyAlignment="1" applyProtection="1">
      <alignment horizontal="justify" vertical="center" wrapText="1"/>
      <protection locked="0"/>
    </xf>
    <xf numFmtId="0" fontId="0" fillId="7" borderId="6" xfId="0" applyFont="1" applyFill="1" applyBorder="1" applyAlignment="1">
      <alignment horizontal="center" vertical="center"/>
    </xf>
    <xf numFmtId="164" fontId="0" fillId="3" borderId="6" xfId="0" applyNumberFormat="1" applyFont="1" applyFill="1" applyBorder="1" applyAlignment="1" applyProtection="1">
      <alignment horizontal="center" vertical="center"/>
      <protection locked="0"/>
    </xf>
    <xf numFmtId="164" fontId="0" fillId="3" borderId="6" xfId="0" applyNumberFormat="1" applyFont="1" applyFill="1" applyBorder="1" applyAlignment="1" applyProtection="1">
      <alignment vertical="center"/>
      <protection locked="0"/>
    </xf>
    <xf numFmtId="164" fontId="0" fillId="4" borderId="6" xfId="0" applyNumberFormat="1" applyFont="1" applyFill="1" applyBorder="1" applyAlignment="1" applyProtection="1">
      <alignment vertical="center"/>
      <protection locked="0"/>
    </xf>
    <xf numFmtId="9" fontId="0" fillId="7" borderId="6" xfId="0" applyNumberFormat="1" applyFont="1" applyFill="1" applyBorder="1" applyAlignment="1">
      <alignment horizontal="center" vertical="center"/>
    </xf>
    <xf numFmtId="14" fontId="0" fillId="4" borderId="6" xfId="0" applyNumberFormat="1" applyFont="1" applyFill="1" applyBorder="1" applyAlignment="1">
      <alignment vertical="center"/>
    </xf>
    <xf numFmtId="0" fontId="0" fillId="7" borderId="10" xfId="0" applyFont="1" applyFill="1" applyBorder="1" applyAlignment="1">
      <alignment horizontal="center" vertical="center"/>
    </xf>
    <xf numFmtId="165" fontId="0" fillId="3" borderId="6" xfId="0" applyNumberFormat="1" applyFont="1" applyFill="1" applyBorder="1" applyAlignment="1" applyProtection="1">
      <alignment horizontal="center" vertical="center"/>
      <protection locked="0"/>
    </xf>
    <xf numFmtId="0" fontId="0" fillId="3" borderId="4" xfId="0" applyFont="1" applyFill="1" applyBorder="1" applyAlignment="1" applyProtection="1">
      <alignment vertical="center"/>
      <protection locked="0"/>
    </xf>
    <xf numFmtId="0" fontId="0" fillId="0" borderId="6" xfId="0" applyFont="1" applyBorder="1" applyAlignment="1">
      <alignment horizontal="justify" vertical="center" wrapText="1"/>
    </xf>
    <xf numFmtId="164" fontId="5" fillId="4" borderId="6" xfId="0" applyNumberFormat="1" applyFont="1" applyFill="1" applyBorder="1" applyAlignment="1" applyProtection="1">
      <alignment vertical="center"/>
      <protection locked="0"/>
    </xf>
    <xf numFmtId="0" fontId="0" fillId="7" borderId="6" xfId="0" applyFont="1" applyFill="1" applyBorder="1" applyAlignment="1" applyProtection="1">
      <alignment horizontal="justify" vertical="center" wrapText="1"/>
      <protection locked="0"/>
    </xf>
    <xf numFmtId="165" fontId="5" fillId="4" borderId="6" xfId="0" applyNumberFormat="1" applyFont="1" applyFill="1" applyBorder="1" applyAlignment="1" applyProtection="1">
      <alignment horizontal="center" vertical="center"/>
      <protection locked="0"/>
    </xf>
    <xf numFmtId="0" fontId="0" fillId="0" borderId="6" xfId="0" applyFont="1" applyBorder="1" applyAlignment="1">
      <alignment horizontal="justify" vertical="center"/>
    </xf>
    <xf numFmtId="0" fontId="5" fillId="7" borderId="6" xfId="0" applyFont="1" applyFill="1" applyBorder="1" applyAlignment="1">
      <alignment horizontal="justify" vertical="center" wrapText="1"/>
    </xf>
    <xf numFmtId="0" fontId="5" fillId="7" borderId="6" xfId="0" applyFont="1" applyFill="1" applyBorder="1" applyAlignment="1">
      <alignment horizontal="center" vertical="center" wrapText="1"/>
    </xf>
    <xf numFmtId="0" fontId="0" fillId="4" borderId="6" xfId="0" applyFont="1" applyFill="1" applyBorder="1" applyAlignment="1">
      <alignment horizontal="center" vertical="center"/>
    </xf>
    <xf numFmtId="14" fontId="0" fillId="0" borderId="6" xfId="0" applyNumberFormat="1" applyFont="1" applyBorder="1" applyAlignment="1">
      <alignment horizontal="center" vertical="center"/>
    </xf>
    <xf numFmtId="14" fontId="0" fillId="0" borderId="6" xfId="0" applyNumberFormat="1" applyFont="1" applyBorder="1" applyAlignment="1">
      <alignment vertical="center"/>
    </xf>
    <xf numFmtId="164" fontId="0" fillId="7" borderId="6" xfId="0" applyNumberFormat="1" applyFont="1" applyFill="1" applyBorder="1" applyAlignment="1" applyProtection="1">
      <alignment vertical="center"/>
      <protection locked="0"/>
    </xf>
    <xf numFmtId="165" fontId="0" fillId="7" borderId="6" xfId="0" applyNumberFormat="1" applyFont="1" applyFill="1" applyBorder="1" applyAlignment="1" applyProtection="1">
      <alignment horizontal="center" vertical="center"/>
      <protection locked="0"/>
    </xf>
    <xf numFmtId="14" fontId="0" fillId="7" borderId="6" xfId="0" applyNumberFormat="1" applyFont="1" applyFill="1" applyBorder="1" applyAlignment="1">
      <alignment vertical="center"/>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1" xfId="0" applyFont="1" applyFill="1" applyBorder="1" applyAlignment="1">
      <alignment horizontal="justify" vertical="justify" wrapText="1"/>
    </xf>
    <xf numFmtId="0" fontId="0" fillId="0" borderId="0" xfId="0" applyAlignment="1">
      <alignment horizontal="justify" vertical="justify" wrapText="1"/>
    </xf>
    <xf numFmtId="0" fontId="2" fillId="2" borderId="2" xfId="0" applyFont="1" applyFill="1" applyBorder="1" applyAlignment="1">
      <alignment horizontal="left" vertical="center"/>
    </xf>
    <xf numFmtId="0" fontId="0" fillId="0" borderId="0" xfId="0" applyAlignment="1">
      <alignment horizontal="justify" vertical="top" wrapText="1"/>
    </xf>
    <xf numFmtId="0" fontId="2" fillId="2" borderId="2" xfId="0" applyFont="1" applyFill="1" applyBorder="1" applyAlignment="1">
      <alignment horizontal="center" vertical="center"/>
    </xf>
    <xf numFmtId="0" fontId="0" fillId="0" borderId="11" xfId="0" applyFont="1" applyBorder="1" applyAlignment="1">
      <alignment horizontal="justify" vertical="center" wrapText="1"/>
    </xf>
    <xf numFmtId="0" fontId="0" fillId="4" borderId="11" xfId="0" applyFont="1" applyFill="1" applyBorder="1" applyAlignment="1">
      <alignment horizontal="justify" vertical="center" wrapText="1"/>
    </xf>
    <xf numFmtId="0" fontId="0" fillId="8" borderId="6" xfId="0" applyFont="1" applyFill="1" applyBorder="1" applyAlignment="1" applyProtection="1">
      <alignment horizontal="center" vertical="center"/>
      <protection locked="0"/>
    </xf>
    <xf numFmtId="0" fontId="0" fillId="8" borderId="6" xfId="0" applyFont="1" applyFill="1" applyBorder="1" applyAlignment="1" applyProtection="1">
      <alignment horizontal="center" vertical="center" wrapText="1"/>
      <protection locked="0"/>
    </xf>
    <xf numFmtId="164" fontId="0" fillId="3" borderId="6" xfId="0" applyNumberFormat="1" applyFont="1" applyFill="1" applyBorder="1" applyAlignment="1" applyProtection="1">
      <alignment horizontal="center" vertical="center" wrapText="1"/>
      <protection locked="0"/>
    </xf>
    <xf numFmtId="164" fontId="0" fillId="3" borderId="6" xfId="0" applyNumberFormat="1" applyFont="1" applyFill="1" applyBorder="1" applyAlignment="1" applyProtection="1">
      <alignment vertical="center" wrapText="1"/>
      <protection locked="0"/>
    </xf>
    <xf numFmtId="0" fontId="0" fillId="0" borderId="0" xfId="0" applyFont="1" applyAlignment="1">
      <alignment horizontal="center" vertical="center"/>
    </xf>
    <xf numFmtId="0" fontId="0" fillId="7" borderId="11" xfId="0" applyFont="1" applyFill="1" applyBorder="1" applyAlignment="1">
      <alignment horizontal="center" vertical="center"/>
    </xf>
    <xf numFmtId="0" fontId="0" fillId="7" borderId="11" xfId="0" applyFont="1" applyFill="1" applyBorder="1" applyAlignment="1">
      <alignment horizontal="justify" vertical="center" wrapText="1"/>
    </xf>
    <xf numFmtId="0" fontId="0" fillId="7" borderId="11" xfId="0" applyFont="1" applyFill="1" applyBorder="1" applyAlignment="1">
      <alignment vertical="center" wrapText="1"/>
    </xf>
    <xf numFmtId="0" fontId="1" fillId="4" borderId="6" xfId="0" applyFont="1" applyFill="1" applyBorder="1" applyAlignment="1">
      <alignment horizontal="center" vertical="center" wrapText="1"/>
    </xf>
    <xf numFmtId="0" fontId="0" fillId="3" borderId="11" xfId="0" applyFont="1" applyFill="1" applyBorder="1" applyAlignment="1" applyProtection="1">
      <alignment horizontal="justify" vertical="top" wrapText="1"/>
      <protection locked="0"/>
    </xf>
    <xf numFmtId="0" fontId="0" fillId="9" borderId="11" xfId="0" applyFont="1" applyFill="1" applyBorder="1" applyAlignment="1">
      <alignment horizontal="justify" vertical="center" wrapText="1"/>
    </xf>
    <xf numFmtId="0" fontId="2" fillId="2" borderId="2" xfId="0" applyFont="1" applyFill="1" applyBorder="1" applyAlignment="1">
      <alignment horizontal="center"/>
    </xf>
    <xf numFmtId="0" fontId="0" fillId="0" borderId="0" xfId="0" applyAlignment="1"/>
    <xf numFmtId="0" fontId="0" fillId="0" borderId="0" xfId="0" applyAlignment="1">
      <alignment vertical="center"/>
    </xf>
    <xf numFmtId="0" fontId="0" fillId="0" borderId="12" xfId="0" applyFont="1" applyBorder="1" applyAlignment="1">
      <alignment horizontal="center" vertical="center"/>
    </xf>
    <xf numFmtId="0" fontId="5" fillId="7" borderId="11" xfId="0" applyFont="1" applyFill="1" applyBorder="1" applyAlignment="1">
      <alignment horizontal="justify" vertical="center" wrapText="1"/>
    </xf>
    <xf numFmtId="0" fontId="5" fillId="0" borderId="11" xfId="0" applyFont="1" applyBorder="1" applyAlignment="1">
      <alignment horizontal="justify" vertical="center" wrapText="1"/>
    </xf>
    <xf numFmtId="0" fontId="0" fillId="0" borderId="12" xfId="0" applyFont="1" applyBorder="1" applyAlignment="1">
      <alignment vertical="center"/>
    </xf>
    <xf numFmtId="0" fontId="0" fillId="0" borderId="12" xfId="0" applyFont="1" applyBorder="1" applyAlignment="1">
      <alignment horizontal="left" vertical="center"/>
    </xf>
    <xf numFmtId="0" fontId="5" fillId="6" borderId="6" xfId="0" applyNumberFormat="1" applyFont="1" applyFill="1" applyBorder="1" applyAlignment="1" applyProtection="1">
      <alignment horizontal="center" vertical="center" wrapText="1"/>
      <protection locked="0"/>
    </xf>
    <xf numFmtId="0" fontId="5" fillId="7" borderId="6" xfId="0" applyNumberFormat="1" applyFont="1" applyFill="1" applyBorder="1" applyAlignment="1" applyProtection="1">
      <alignment horizontal="center" vertical="center" wrapText="1"/>
      <protection locked="0"/>
    </xf>
    <xf numFmtId="1" fontId="5" fillId="6" borderId="6" xfId="0" applyNumberFormat="1" applyFont="1" applyFill="1" applyBorder="1" applyAlignment="1" applyProtection="1">
      <alignment horizontal="center" vertical="center" wrapText="1"/>
      <protection locked="0"/>
    </xf>
    <xf numFmtId="9" fontId="5" fillId="6" borderId="6" xfId="0" applyNumberFormat="1" applyFont="1" applyFill="1" applyBorder="1" applyAlignment="1" applyProtection="1">
      <alignment horizontal="center" vertical="center" wrapText="1"/>
      <protection locked="0"/>
    </xf>
    <xf numFmtId="9" fontId="0" fillId="7" borderId="6" xfId="0" applyNumberFormat="1" applyFont="1" applyFill="1" applyBorder="1" applyAlignment="1" applyProtection="1">
      <alignment horizontal="center" vertical="center"/>
      <protection locked="0"/>
    </xf>
    <xf numFmtId="0" fontId="0" fillId="7" borderId="6" xfId="0" applyFont="1" applyFill="1" applyBorder="1" applyAlignment="1" applyProtection="1">
      <alignment horizontal="center" vertical="center" wrapText="1"/>
      <protection locked="0"/>
    </xf>
    <xf numFmtId="0" fontId="0" fillId="7" borderId="6" xfId="0" applyFont="1" applyFill="1" applyBorder="1" applyAlignment="1" applyProtection="1">
      <alignment horizontal="center" vertical="center"/>
      <protection locked="0"/>
    </xf>
    <xf numFmtId="9" fontId="0" fillId="8" borderId="6" xfId="0" applyNumberFormat="1" applyFont="1" applyFill="1" applyBorder="1" applyAlignment="1" applyProtection="1">
      <alignment horizontal="center" vertical="center" wrapText="1"/>
      <protection locked="0"/>
    </xf>
    <xf numFmtId="9" fontId="5" fillId="7" borderId="6" xfId="0" applyNumberFormat="1" applyFont="1" applyFill="1" applyBorder="1" applyAlignment="1" applyProtection="1">
      <alignment horizontal="center" vertical="center" wrapText="1"/>
      <protection locked="0"/>
    </xf>
    <xf numFmtId="9" fontId="0" fillId="7" borderId="6" xfId="0" applyNumberFormat="1" applyFont="1" applyFill="1" applyBorder="1" applyAlignment="1" applyProtection="1">
      <alignment horizontal="center" vertical="center" wrapText="1"/>
      <protection locked="0"/>
    </xf>
    <xf numFmtId="0" fontId="0" fillId="3" borderId="11" xfId="0" applyFont="1" applyFill="1" applyBorder="1" applyAlignment="1" applyProtection="1">
      <alignment horizontal="justify" vertical="center" wrapText="1"/>
      <protection locked="0"/>
    </xf>
    <xf numFmtId="0" fontId="0" fillId="0" borderId="11" xfId="0" applyFont="1" applyBorder="1" applyAlignment="1">
      <alignment vertical="center"/>
    </xf>
    <xf numFmtId="0" fontId="5" fillId="8" borderId="6" xfId="0" applyFont="1" applyFill="1" applyBorder="1" applyAlignment="1" applyProtection="1">
      <alignment horizontal="center" vertical="center" wrapText="1"/>
      <protection locked="0"/>
    </xf>
    <xf numFmtId="0" fontId="5" fillId="0" borderId="12" xfId="0" applyFont="1" applyBorder="1" applyAlignment="1">
      <alignment vertical="center"/>
    </xf>
    <xf numFmtId="0" fontId="2" fillId="2" borderId="2" xfId="0" applyFont="1" applyFill="1" applyBorder="1" applyAlignment="1">
      <alignment horizontal="center" vertical="center"/>
    </xf>
    <xf numFmtId="0" fontId="0" fillId="0" borderId="0" xfId="0"/>
  </cellXfs>
  <cellStyles count="2">
    <cellStyle name="Normal" xfId="0" builtinId="0"/>
    <cellStyle name="Normal 36"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tabSelected="1" topLeftCell="A25" zoomScale="90" zoomScaleNormal="90" workbookViewId="0">
      <selection activeCell="F25" sqref="F25"/>
    </sheetView>
  </sheetViews>
  <sheetFormatPr baseColWidth="10" defaultColWidth="9.140625" defaultRowHeight="15" x14ac:dyDescent="0.25"/>
  <cols>
    <col min="2" max="2" width="12.28515625" style="73" customWidth="1"/>
    <col min="3" max="3" width="19.28515625" customWidth="1"/>
    <col min="4" max="4" width="15.140625" customWidth="1"/>
    <col min="5" max="5" width="30" customWidth="1"/>
    <col min="6" max="6" width="24" customWidth="1"/>
    <col min="7" max="7" width="22" customWidth="1"/>
    <col min="8" max="8" width="31" customWidth="1"/>
    <col min="9" max="9" width="36" customWidth="1"/>
    <col min="10" max="10" width="18.28515625" customWidth="1"/>
    <col min="11" max="11" width="14.5703125" customWidth="1"/>
    <col min="12" max="12" width="17.42578125" customWidth="1"/>
    <col min="13" max="13" width="15.85546875" style="4" customWidth="1"/>
    <col min="14" max="14" width="17.140625" customWidth="1"/>
    <col min="15" max="15" width="46.140625" style="74" customWidth="1"/>
    <col min="16" max="16" width="39" customWidth="1"/>
    <col min="17" max="256" width="8" hidden="1"/>
  </cols>
  <sheetData>
    <row r="1" spans="1:16" x14ac:dyDescent="0.25">
      <c r="B1" s="72" t="s">
        <v>0</v>
      </c>
      <c r="C1" s="1">
        <v>53</v>
      </c>
      <c r="D1" s="56" t="s">
        <v>1</v>
      </c>
    </row>
    <row r="2" spans="1:16" x14ac:dyDescent="0.25">
      <c r="B2" s="72" t="s">
        <v>2</v>
      </c>
      <c r="C2" s="1">
        <v>400</v>
      </c>
      <c r="D2" s="1" t="s">
        <v>3</v>
      </c>
    </row>
    <row r="3" spans="1:16" x14ac:dyDescent="0.25">
      <c r="B3" s="72" t="s">
        <v>4</v>
      </c>
      <c r="C3" s="1">
        <v>1</v>
      </c>
    </row>
    <row r="4" spans="1:16" x14ac:dyDescent="0.25">
      <c r="B4" s="72" t="s">
        <v>5</v>
      </c>
      <c r="C4" s="1">
        <v>12014</v>
      </c>
    </row>
    <row r="5" spans="1:16" x14ac:dyDescent="0.25">
      <c r="B5" s="72" t="s">
        <v>6</v>
      </c>
      <c r="C5" s="3">
        <v>43465</v>
      </c>
    </row>
    <row r="6" spans="1:16" x14ac:dyDescent="0.25">
      <c r="B6" s="72" t="s">
        <v>7</v>
      </c>
      <c r="C6" s="1">
        <v>6</v>
      </c>
      <c r="D6" s="1" t="s">
        <v>8</v>
      </c>
    </row>
    <row r="8" spans="1:16" x14ac:dyDescent="0.25">
      <c r="A8" s="1" t="s">
        <v>9</v>
      </c>
      <c r="B8" s="94" t="s">
        <v>10</v>
      </c>
      <c r="C8" s="95"/>
      <c r="D8" s="95"/>
      <c r="E8" s="95"/>
      <c r="F8" s="95"/>
      <c r="G8" s="95"/>
      <c r="H8" s="95"/>
      <c r="I8" s="95"/>
      <c r="J8" s="95"/>
      <c r="K8" s="95"/>
      <c r="L8" s="95"/>
      <c r="M8" s="95"/>
      <c r="N8" s="95"/>
      <c r="O8" s="95"/>
    </row>
    <row r="9" spans="1:16" x14ac:dyDescent="0.25">
      <c r="C9" s="1">
        <v>4</v>
      </c>
      <c r="D9" s="1">
        <v>8</v>
      </c>
      <c r="E9" s="1">
        <v>12</v>
      </c>
      <c r="F9" s="1">
        <v>16</v>
      </c>
      <c r="G9" s="1">
        <v>20</v>
      </c>
      <c r="H9" s="1">
        <v>24</v>
      </c>
      <c r="I9" s="1">
        <v>28</v>
      </c>
      <c r="J9" s="1">
        <v>31</v>
      </c>
      <c r="K9" s="1">
        <v>32</v>
      </c>
      <c r="L9" s="1">
        <v>36</v>
      </c>
      <c r="M9" s="1">
        <v>40</v>
      </c>
      <c r="N9" s="1">
        <v>44</v>
      </c>
      <c r="O9" s="58">
        <v>48</v>
      </c>
    </row>
    <row r="10" spans="1:16" ht="60" x14ac:dyDescent="0.25">
      <c r="C10" s="52" t="s">
        <v>11</v>
      </c>
      <c r="D10" s="52" t="s">
        <v>12</v>
      </c>
      <c r="E10" s="6" t="s">
        <v>13</v>
      </c>
      <c r="F10" s="6" t="s">
        <v>14</v>
      </c>
      <c r="G10" s="1" t="s">
        <v>15</v>
      </c>
      <c r="H10" s="1" t="s">
        <v>16</v>
      </c>
      <c r="I10" s="1" t="s">
        <v>17</v>
      </c>
      <c r="J10" s="53" t="s">
        <v>18</v>
      </c>
      <c r="K10" s="53" t="s">
        <v>19</v>
      </c>
      <c r="L10" s="53" t="s">
        <v>20</v>
      </c>
      <c r="M10" s="52" t="s">
        <v>21</v>
      </c>
      <c r="N10" s="54" t="s">
        <v>22</v>
      </c>
      <c r="O10" s="6" t="s">
        <v>23</v>
      </c>
    </row>
    <row r="11" spans="1:16" ht="150" x14ac:dyDescent="0.25">
      <c r="A11" s="1">
        <v>1</v>
      </c>
      <c r="B11" s="73" t="s">
        <v>24</v>
      </c>
      <c r="C11" s="7" t="s">
        <v>26</v>
      </c>
      <c r="D11" s="8">
        <v>2</v>
      </c>
      <c r="E11" s="10" t="s">
        <v>61</v>
      </c>
      <c r="F11" s="11" t="s">
        <v>62</v>
      </c>
      <c r="G11" s="11" t="s">
        <v>63</v>
      </c>
      <c r="H11" s="11" t="s">
        <v>64</v>
      </c>
      <c r="I11" s="11" t="s">
        <v>65</v>
      </c>
      <c r="J11" s="12">
        <v>1</v>
      </c>
      <c r="K11" s="13">
        <v>42401</v>
      </c>
      <c r="L11" s="20">
        <v>43100</v>
      </c>
      <c r="M11" s="8">
        <v>100</v>
      </c>
      <c r="N11" s="80">
        <v>0.75</v>
      </c>
      <c r="O11" s="90" t="s">
        <v>383</v>
      </c>
      <c r="P11" s="70"/>
    </row>
    <row r="12" spans="1:16" ht="150" x14ac:dyDescent="0.25">
      <c r="A12" s="1">
        <v>2</v>
      </c>
      <c r="B12" s="73" t="s">
        <v>27</v>
      </c>
      <c r="C12" s="7" t="s">
        <v>26</v>
      </c>
      <c r="D12" s="9">
        <v>2</v>
      </c>
      <c r="E12" s="10" t="s">
        <v>61</v>
      </c>
      <c r="F12" s="11" t="s">
        <v>62</v>
      </c>
      <c r="G12" s="11" t="s">
        <v>63</v>
      </c>
      <c r="H12" s="11" t="s">
        <v>66</v>
      </c>
      <c r="I12" s="11" t="s">
        <v>67</v>
      </c>
      <c r="J12" s="12">
        <v>1</v>
      </c>
      <c r="K12" s="13">
        <v>42401</v>
      </c>
      <c r="L12" s="20">
        <v>43100</v>
      </c>
      <c r="M12" s="9">
        <v>100</v>
      </c>
      <c r="N12" s="80">
        <v>0.75</v>
      </c>
      <c r="O12" s="59" t="s">
        <v>383</v>
      </c>
    </row>
    <row r="13" spans="1:16" ht="165" x14ac:dyDescent="0.25">
      <c r="A13" s="1">
        <v>3</v>
      </c>
      <c r="B13" s="73" t="s">
        <v>28</v>
      </c>
      <c r="C13" s="7" t="s">
        <v>26</v>
      </c>
      <c r="D13" s="9">
        <v>10</v>
      </c>
      <c r="E13" s="14" t="s">
        <v>68</v>
      </c>
      <c r="F13" s="15" t="s">
        <v>69</v>
      </c>
      <c r="G13" s="16" t="s">
        <v>70</v>
      </c>
      <c r="H13" s="11" t="s">
        <v>71</v>
      </c>
      <c r="I13" s="11" t="s">
        <v>72</v>
      </c>
      <c r="J13" s="17">
        <v>4</v>
      </c>
      <c r="K13" s="18">
        <v>42430</v>
      </c>
      <c r="L13" s="20">
        <v>43100</v>
      </c>
      <c r="M13" s="9">
        <v>96</v>
      </c>
      <c r="N13" s="81">
        <v>1</v>
      </c>
      <c r="O13" s="59" t="s">
        <v>385</v>
      </c>
    </row>
    <row r="14" spans="1:16" ht="120" x14ac:dyDescent="0.25">
      <c r="A14" s="1">
        <v>4</v>
      </c>
      <c r="B14" s="73" t="s">
        <v>29</v>
      </c>
      <c r="C14" s="7" t="s">
        <v>26</v>
      </c>
      <c r="D14" s="9">
        <v>11</v>
      </c>
      <c r="E14" s="14" t="s">
        <v>73</v>
      </c>
      <c r="F14" s="15" t="s">
        <v>74</v>
      </c>
      <c r="G14" s="19" t="s">
        <v>75</v>
      </c>
      <c r="H14" s="11" t="s">
        <v>76</v>
      </c>
      <c r="I14" s="11" t="s">
        <v>77</v>
      </c>
      <c r="J14" s="17">
        <v>1</v>
      </c>
      <c r="K14" s="18">
        <v>42401</v>
      </c>
      <c r="L14" s="20">
        <v>43100</v>
      </c>
      <c r="M14" s="9">
        <v>100</v>
      </c>
      <c r="N14" s="81">
        <v>1</v>
      </c>
      <c r="O14" s="59" t="s">
        <v>384</v>
      </c>
    </row>
    <row r="15" spans="1:16" ht="120.75" thickBot="1" x14ac:dyDescent="0.3">
      <c r="A15" s="1">
        <v>5</v>
      </c>
      <c r="B15" s="73" t="s">
        <v>30</v>
      </c>
      <c r="C15" s="5" t="s">
        <v>26</v>
      </c>
      <c r="D15" s="21">
        <v>14</v>
      </c>
      <c r="E15" s="14" t="s">
        <v>78</v>
      </c>
      <c r="F15" s="15" t="s">
        <v>79</v>
      </c>
      <c r="G15" s="19" t="s">
        <v>80</v>
      </c>
      <c r="H15" s="11" t="s">
        <v>82</v>
      </c>
      <c r="I15" s="11" t="s">
        <v>81</v>
      </c>
      <c r="J15" s="17">
        <v>1</v>
      </c>
      <c r="K15" s="18">
        <v>42384</v>
      </c>
      <c r="L15" s="20">
        <v>43100</v>
      </c>
      <c r="M15" s="9">
        <v>102</v>
      </c>
      <c r="N15" s="81">
        <v>0.8</v>
      </c>
      <c r="O15" s="59" t="s">
        <v>386</v>
      </c>
    </row>
    <row r="16" spans="1:16" ht="150.75" thickBot="1" x14ac:dyDescent="0.3">
      <c r="A16" s="1">
        <v>6</v>
      </c>
      <c r="B16" s="73" t="s">
        <v>31</v>
      </c>
      <c r="C16" s="2" t="s">
        <v>26</v>
      </c>
      <c r="D16" s="21">
        <v>15</v>
      </c>
      <c r="E16" s="14" t="s">
        <v>83</v>
      </c>
      <c r="F16" s="15" t="s">
        <v>79</v>
      </c>
      <c r="G16" s="19" t="s">
        <v>90</v>
      </c>
      <c r="H16" s="11" t="s">
        <v>84</v>
      </c>
      <c r="I16" s="11" t="s">
        <v>85</v>
      </c>
      <c r="J16" s="17">
        <v>1</v>
      </c>
      <c r="K16" s="18">
        <v>42384</v>
      </c>
      <c r="L16" s="13">
        <v>43100</v>
      </c>
      <c r="M16" s="9">
        <v>102</v>
      </c>
      <c r="N16" s="81">
        <v>0.8</v>
      </c>
      <c r="O16" s="59" t="s">
        <v>386</v>
      </c>
    </row>
    <row r="17" spans="1:15" ht="120.75" thickBot="1" x14ac:dyDescent="0.3">
      <c r="A17" s="1">
        <v>7</v>
      </c>
      <c r="B17" s="73" t="s">
        <v>32</v>
      </c>
      <c r="C17" s="2" t="s">
        <v>26</v>
      </c>
      <c r="D17" s="21">
        <v>16</v>
      </c>
      <c r="E17" s="14" t="s">
        <v>86</v>
      </c>
      <c r="F17" s="15" t="s">
        <v>87</v>
      </c>
      <c r="G17" s="19" t="s">
        <v>88</v>
      </c>
      <c r="H17" s="11" t="s">
        <v>91</v>
      </c>
      <c r="I17" s="11" t="s">
        <v>89</v>
      </c>
      <c r="J17" s="17">
        <v>1</v>
      </c>
      <c r="K17" s="18">
        <v>42384</v>
      </c>
      <c r="L17" s="13">
        <v>43100</v>
      </c>
      <c r="M17" s="9">
        <v>102</v>
      </c>
      <c r="N17" s="81">
        <v>1</v>
      </c>
      <c r="O17" s="59" t="s">
        <v>366</v>
      </c>
    </row>
    <row r="18" spans="1:15" ht="210.75" thickBot="1" x14ac:dyDescent="0.3">
      <c r="A18" s="1">
        <v>8</v>
      </c>
      <c r="B18" s="73" t="s">
        <v>33</v>
      </c>
      <c r="C18" s="2" t="s">
        <v>26</v>
      </c>
      <c r="D18" s="21">
        <v>19</v>
      </c>
      <c r="E18" s="10" t="s">
        <v>92</v>
      </c>
      <c r="F18" s="10" t="s">
        <v>93</v>
      </c>
      <c r="G18" s="10" t="s">
        <v>94</v>
      </c>
      <c r="H18" s="11" t="s">
        <v>95</v>
      </c>
      <c r="I18" s="11" t="s">
        <v>96</v>
      </c>
      <c r="J18" s="12">
        <v>2</v>
      </c>
      <c r="K18" s="13">
        <v>42552</v>
      </c>
      <c r="L18" s="13">
        <v>43100</v>
      </c>
      <c r="M18" s="9">
        <v>78</v>
      </c>
      <c r="N18" s="80">
        <v>2</v>
      </c>
      <c r="O18" s="59" t="s">
        <v>367</v>
      </c>
    </row>
    <row r="19" spans="1:15" ht="195.75" thickBot="1" x14ac:dyDescent="0.3">
      <c r="A19" s="1">
        <v>9</v>
      </c>
      <c r="B19" s="73" t="s">
        <v>34</v>
      </c>
      <c r="C19" s="2" t="s">
        <v>26</v>
      </c>
      <c r="D19" s="21">
        <v>22</v>
      </c>
      <c r="E19" s="14" t="s">
        <v>97</v>
      </c>
      <c r="F19" s="15" t="s">
        <v>98</v>
      </c>
      <c r="G19" s="19" t="s">
        <v>99</v>
      </c>
      <c r="H19" s="11" t="s">
        <v>100</v>
      </c>
      <c r="I19" s="11" t="s">
        <v>101</v>
      </c>
      <c r="J19" s="17">
        <v>1</v>
      </c>
      <c r="K19" s="18">
        <v>42384</v>
      </c>
      <c r="L19" s="13">
        <v>43100</v>
      </c>
      <c r="M19" s="9">
        <v>102</v>
      </c>
      <c r="N19" s="80">
        <v>1</v>
      </c>
      <c r="O19" s="60" t="s">
        <v>368</v>
      </c>
    </row>
    <row r="20" spans="1:15" ht="195.75" thickBot="1" x14ac:dyDescent="0.3">
      <c r="A20" s="1">
        <v>10</v>
      </c>
      <c r="B20" s="73" t="s">
        <v>35</v>
      </c>
      <c r="C20" s="2" t="s">
        <v>26</v>
      </c>
      <c r="D20" s="21">
        <v>26</v>
      </c>
      <c r="E20" s="14" t="s">
        <v>102</v>
      </c>
      <c r="F20" s="15" t="s">
        <v>103</v>
      </c>
      <c r="G20" s="19" t="s">
        <v>104</v>
      </c>
      <c r="H20" s="11" t="s">
        <v>105</v>
      </c>
      <c r="I20" s="11" t="s">
        <v>106</v>
      </c>
      <c r="J20" s="17">
        <v>11</v>
      </c>
      <c r="K20" s="18">
        <v>42401</v>
      </c>
      <c r="L20" s="13">
        <v>43100</v>
      </c>
      <c r="M20" s="9">
        <v>100</v>
      </c>
      <c r="N20" s="80">
        <v>11</v>
      </c>
      <c r="O20" s="91" t="s">
        <v>387</v>
      </c>
    </row>
    <row r="21" spans="1:15" ht="195.75" thickBot="1" x14ac:dyDescent="0.3">
      <c r="A21" s="1">
        <v>11</v>
      </c>
      <c r="B21" s="73" t="s">
        <v>36</v>
      </c>
      <c r="C21" s="2" t="s">
        <v>26</v>
      </c>
      <c r="D21" s="21">
        <v>26</v>
      </c>
      <c r="E21" s="14" t="s">
        <v>127</v>
      </c>
      <c r="F21" s="15" t="s">
        <v>103</v>
      </c>
      <c r="G21" s="19" t="s">
        <v>104</v>
      </c>
      <c r="H21" s="11" t="s">
        <v>107</v>
      </c>
      <c r="I21" s="11" t="s">
        <v>108</v>
      </c>
      <c r="J21" s="17">
        <v>6</v>
      </c>
      <c r="K21" s="18">
        <v>42401</v>
      </c>
      <c r="L21" s="13">
        <v>43100</v>
      </c>
      <c r="M21" s="9">
        <v>100</v>
      </c>
      <c r="N21" s="80">
        <v>6</v>
      </c>
      <c r="O21" s="91" t="s">
        <v>387</v>
      </c>
    </row>
    <row r="22" spans="1:15" ht="120.75" thickBot="1" x14ac:dyDescent="0.3">
      <c r="A22" s="1">
        <v>12</v>
      </c>
      <c r="B22" s="73" t="s">
        <v>37</v>
      </c>
      <c r="C22" s="2" t="s">
        <v>26</v>
      </c>
      <c r="D22" s="21">
        <v>28</v>
      </c>
      <c r="E22" s="14" t="s">
        <v>109</v>
      </c>
      <c r="F22" s="22" t="s">
        <v>110</v>
      </c>
      <c r="G22" s="19" t="s">
        <v>111</v>
      </c>
      <c r="H22" s="11" t="s">
        <v>112</v>
      </c>
      <c r="I22" s="11" t="s">
        <v>113</v>
      </c>
      <c r="J22" s="17">
        <v>11</v>
      </c>
      <c r="K22" s="18">
        <v>42401</v>
      </c>
      <c r="L22" s="13">
        <v>43100</v>
      </c>
      <c r="M22" s="9">
        <v>100</v>
      </c>
      <c r="N22" s="81">
        <v>10</v>
      </c>
      <c r="O22" s="91" t="s">
        <v>387</v>
      </c>
    </row>
    <row r="23" spans="1:15" ht="270.75" thickBot="1" x14ac:dyDescent="0.3">
      <c r="A23" s="1">
        <v>13</v>
      </c>
      <c r="B23" s="73" t="s">
        <v>38</v>
      </c>
      <c r="C23" s="2" t="s">
        <v>26</v>
      </c>
      <c r="D23" s="21">
        <v>34</v>
      </c>
      <c r="E23" s="10" t="s">
        <v>114</v>
      </c>
      <c r="F23" s="23" t="s">
        <v>115</v>
      </c>
      <c r="G23" s="10" t="s">
        <v>116</v>
      </c>
      <c r="H23" s="11" t="s">
        <v>117</v>
      </c>
      <c r="I23" s="11" t="s">
        <v>118</v>
      </c>
      <c r="J23" s="12">
        <v>2</v>
      </c>
      <c r="K23" s="13">
        <v>42415</v>
      </c>
      <c r="L23" s="13">
        <v>43100</v>
      </c>
      <c r="M23" s="9">
        <v>98</v>
      </c>
      <c r="N23" s="81">
        <v>2</v>
      </c>
      <c r="O23" s="91" t="s">
        <v>387</v>
      </c>
    </row>
    <row r="24" spans="1:15" ht="225.75" thickBot="1" x14ac:dyDescent="0.3">
      <c r="A24" s="1">
        <v>14</v>
      </c>
      <c r="B24" s="73" t="s">
        <v>39</v>
      </c>
      <c r="C24" s="2" t="s">
        <v>26</v>
      </c>
      <c r="D24" s="21">
        <v>45</v>
      </c>
      <c r="E24" s="10" t="s">
        <v>119</v>
      </c>
      <c r="F24" s="10" t="s">
        <v>120</v>
      </c>
      <c r="G24" s="10" t="s">
        <v>121</v>
      </c>
      <c r="H24" s="11" t="s">
        <v>122</v>
      </c>
      <c r="I24" s="11" t="s">
        <v>123</v>
      </c>
      <c r="J24" s="12">
        <v>1</v>
      </c>
      <c r="K24" s="13">
        <v>42401</v>
      </c>
      <c r="L24" s="26">
        <v>43100</v>
      </c>
      <c r="M24" s="9">
        <v>100</v>
      </c>
      <c r="N24" s="82">
        <v>1</v>
      </c>
      <c r="O24" s="59" t="s">
        <v>377</v>
      </c>
    </row>
    <row r="25" spans="1:15" ht="240.75" thickBot="1" x14ac:dyDescent="0.3">
      <c r="A25" s="1">
        <v>15</v>
      </c>
      <c r="B25" s="73" t="s">
        <v>40</v>
      </c>
      <c r="C25" s="2" t="s">
        <v>26</v>
      </c>
      <c r="D25" s="21">
        <v>45</v>
      </c>
      <c r="E25" s="24" t="s">
        <v>124</v>
      </c>
      <c r="F25" s="24" t="s">
        <v>120</v>
      </c>
      <c r="G25" s="24" t="s">
        <v>121</v>
      </c>
      <c r="H25" s="11" t="s">
        <v>125</v>
      </c>
      <c r="I25" s="11" t="s">
        <v>126</v>
      </c>
      <c r="J25" s="12">
        <v>1</v>
      </c>
      <c r="K25" s="25">
        <v>42491</v>
      </c>
      <c r="L25" s="13">
        <v>43100</v>
      </c>
      <c r="M25" s="9">
        <v>87</v>
      </c>
      <c r="N25" s="83">
        <v>0.7</v>
      </c>
      <c r="O25" s="59" t="s">
        <v>389</v>
      </c>
    </row>
    <row r="26" spans="1:15" ht="195.75" thickBot="1" x14ac:dyDescent="0.3">
      <c r="A26" s="1">
        <v>16</v>
      </c>
      <c r="B26" s="73" t="s">
        <v>41</v>
      </c>
      <c r="C26" s="2" t="s">
        <v>26</v>
      </c>
      <c r="D26" s="27" t="s">
        <v>128</v>
      </c>
      <c r="E26" s="29" t="s">
        <v>129</v>
      </c>
      <c r="F26" s="29" t="s">
        <v>130</v>
      </c>
      <c r="G26" s="29" t="s">
        <v>131</v>
      </c>
      <c r="H26" s="11" t="s">
        <v>132</v>
      </c>
      <c r="I26" s="11" t="s">
        <v>133</v>
      </c>
      <c r="J26" s="61">
        <v>100</v>
      </c>
      <c r="K26" s="31">
        <v>42979</v>
      </c>
      <c r="L26" s="32">
        <v>43464</v>
      </c>
      <c r="M26" s="9">
        <v>69.3</v>
      </c>
      <c r="N26" s="84">
        <v>1</v>
      </c>
      <c r="O26" s="71" t="s">
        <v>380</v>
      </c>
    </row>
    <row r="27" spans="1:15" ht="195.75" thickBot="1" x14ac:dyDescent="0.3">
      <c r="A27" s="1">
        <v>17</v>
      </c>
      <c r="B27" s="73" t="s">
        <v>42</v>
      </c>
      <c r="C27" s="2" t="s">
        <v>26</v>
      </c>
      <c r="D27" s="27" t="s">
        <v>134</v>
      </c>
      <c r="E27" s="29" t="s">
        <v>129</v>
      </c>
      <c r="F27" s="29" t="s">
        <v>130</v>
      </c>
      <c r="G27" s="29" t="s">
        <v>131</v>
      </c>
      <c r="H27" s="11" t="s">
        <v>135</v>
      </c>
      <c r="I27" s="11" t="s">
        <v>136</v>
      </c>
      <c r="J27" s="62">
        <v>4</v>
      </c>
      <c r="K27" s="31">
        <v>42979</v>
      </c>
      <c r="L27" s="32">
        <v>43464</v>
      </c>
      <c r="M27" s="9">
        <v>69.3</v>
      </c>
      <c r="N27" s="85">
        <v>4</v>
      </c>
      <c r="O27" s="59" t="s">
        <v>378</v>
      </c>
    </row>
    <row r="28" spans="1:15" ht="195.75" thickBot="1" x14ac:dyDescent="0.3">
      <c r="A28" s="1">
        <v>18</v>
      </c>
      <c r="B28" s="73" t="s">
        <v>43</v>
      </c>
      <c r="C28" s="2" t="s">
        <v>26</v>
      </c>
      <c r="D28" s="27" t="s">
        <v>137</v>
      </c>
      <c r="E28" s="29" t="s">
        <v>129</v>
      </c>
      <c r="F28" s="29" t="s">
        <v>130</v>
      </c>
      <c r="G28" s="29" t="s">
        <v>131</v>
      </c>
      <c r="H28" s="11" t="s">
        <v>138</v>
      </c>
      <c r="I28" s="11" t="s">
        <v>139</v>
      </c>
      <c r="J28" s="62">
        <v>4</v>
      </c>
      <c r="K28" s="31">
        <v>42979</v>
      </c>
      <c r="L28" s="32">
        <v>43464</v>
      </c>
      <c r="M28" s="9">
        <v>69.3</v>
      </c>
      <c r="N28" s="85">
        <v>4</v>
      </c>
      <c r="O28" s="59" t="s">
        <v>379</v>
      </c>
    </row>
    <row r="29" spans="1:15" ht="210.75" thickBot="1" x14ac:dyDescent="0.3">
      <c r="A29" s="1">
        <v>19</v>
      </c>
      <c r="B29" s="73" t="s">
        <v>44</v>
      </c>
      <c r="C29" s="2" t="s">
        <v>26</v>
      </c>
      <c r="D29" s="27" t="s">
        <v>140</v>
      </c>
      <c r="E29" s="29" t="s">
        <v>141</v>
      </c>
      <c r="F29" s="29" t="s">
        <v>142</v>
      </c>
      <c r="G29" s="29" t="s">
        <v>143</v>
      </c>
      <c r="H29" s="11" t="s">
        <v>144</v>
      </c>
      <c r="I29" s="11" t="s">
        <v>145</v>
      </c>
      <c r="J29" s="62">
        <v>1</v>
      </c>
      <c r="K29" s="63">
        <v>42948</v>
      </c>
      <c r="L29" s="64">
        <v>43190</v>
      </c>
      <c r="M29" s="9">
        <v>34.6</v>
      </c>
      <c r="N29" s="62">
        <v>1</v>
      </c>
      <c r="O29" s="91" t="s">
        <v>387</v>
      </c>
    </row>
    <row r="30" spans="1:15" ht="210.75" thickBot="1" x14ac:dyDescent="0.3">
      <c r="A30" s="1">
        <v>20</v>
      </c>
      <c r="B30" s="73" t="s">
        <v>45</v>
      </c>
      <c r="C30" s="2" t="s">
        <v>26</v>
      </c>
      <c r="D30" s="27" t="s">
        <v>146</v>
      </c>
      <c r="E30" s="29" t="s">
        <v>141</v>
      </c>
      <c r="F30" s="29" t="s">
        <v>142</v>
      </c>
      <c r="G30" s="29" t="s">
        <v>143</v>
      </c>
      <c r="H30" s="11" t="s">
        <v>132</v>
      </c>
      <c r="I30" s="11" t="s">
        <v>133</v>
      </c>
      <c r="J30" s="61">
        <v>100</v>
      </c>
      <c r="K30" s="31">
        <v>42979</v>
      </c>
      <c r="L30" s="32">
        <v>43464</v>
      </c>
      <c r="M30" s="9">
        <v>69.3</v>
      </c>
      <c r="N30" s="86">
        <v>100</v>
      </c>
      <c r="O30" s="59" t="s">
        <v>381</v>
      </c>
    </row>
    <row r="31" spans="1:15" ht="225.75" thickBot="1" x14ac:dyDescent="0.3">
      <c r="A31" s="1">
        <v>21</v>
      </c>
      <c r="B31" s="73" t="s">
        <v>46</v>
      </c>
      <c r="C31" s="2" t="s">
        <v>26</v>
      </c>
      <c r="D31" s="28" t="s">
        <v>147</v>
      </c>
      <c r="E31" s="29" t="s">
        <v>148</v>
      </c>
      <c r="F31" s="29" t="s">
        <v>149</v>
      </c>
      <c r="G31" s="29" t="s">
        <v>150</v>
      </c>
      <c r="H31" s="11" t="s">
        <v>151</v>
      </c>
      <c r="I31" s="11" t="s">
        <v>152</v>
      </c>
      <c r="J31" s="30">
        <v>1</v>
      </c>
      <c r="K31" s="31">
        <v>42979</v>
      </c>
      <c r="L31" s="32">
        <v>43038</v>
      </c>
      <c r="M31" s="9">
        <v>8.4</v>
      </c>
      <c r="N31" s="30">
        <v>1</v>
      </c>
      <c r="O31" s="91" t="s">
        <v>387</v>
      </c>
    </row>
    <row r="32" spans="1:15" ht="225.75" thickBot="1" x14ac:dyDescent="0.3">
      <c r="A32" s="1">
        <v>22</v>
      </c>
      <c r="B32" s="73" t="s">
        <v>47</v>
      </c>
      <c r="C32" s="2" t="s">
        <v>26</v>
      </c>
      <c r="D32" s="28" t="s">
        <v>153</v>
      </c>
      <c r="E32" s="29" t="s">
        <v>148</v>
      </c>
      <c r="F32" s="29" t="s">
        <v>149</v>
      </c>
      <c r="G32" s="29" t="s">
        <v>154</v>
      </c>
      <c r="H32" s="11" t="s">
        <v>155</v>
      </c>
      <c r="I32" s="11" t="s">
        <v>156</v>
      </c>
      <c r="J32" s="30">
        <v>1</v>
      </c>
      <c r="K32" s="31">
        <v>42979</v>
      </c>
      <c r="L32" s="33">
        <v>43311</v>
      </c>
      <c r="M32" s="9">
        <v>47.4</v>
      </c>
      <c r="N32" s="30">
        <v>0.8</v>
      </c>
      <c r="O32" s="59" t="s">
        <v>367</v>
      </c>
    </row>
    <row r="33" spans="1:16" ht="225.75" thickBot="1" x14ac:dyDescent="0.3">
      <c r="A33" s="1">
        <v>23</v>
      </c>
      <c r="B33" s="73" t="s">
        <v>48</v>
      </c>
      <c r="C33" s="2" t="s">
        <v>26</v>
      </c>
      <c r="D33" s="28" t="s">
        <v>157</v>
      </c>
      <c r="E33" s="29" t="s">
        <v>148</v>
      </c>
      <c r="F33" s="29" t="s">
        <v>158</v>
      </c>
      <c r="G33" s="29" t="s">
        <v>159</v>
      </c>
      <c r="H33" s="11" t="s">
        <v>160</v>
      </c>
      <c r="I33" s="11" t="s">
        <v>161</v>
      </c>
      <c r="J33" s="30">
        <v>1</v>
      </c>
      <c r="K33" s="31">
        <v>42979</v>
      </c>
      <c r="L33" s="33">
        <v>43311</v>
      </c>
      <c r="M33" s="9">
        <v>47.4</v>
      </c>
      <c r="N33" s="62">
        <v>1</v>
      </c>
      <c r="O33" s="59" t="s">
        <v>367</v>
      </c>
    </row>
    <row r="34" spans="1:16" ht="210.75" thickBot="1" x14ac:dyDescent="0.3">
      <c r="A34" s="1">
        <v>24</v>
      </c>
      <c r="B34" s="73" t="s">
        <v>49</v>
      </c>
      <c r="C34" s="2" t="s">
        <v>26</v>
      </c>
      <c r="D34" s="28" t="s">
        <v>162</v>
      </c>
      <c r="E34" s="29" t="s">
        <v>163</v>
      </c>
      <c r="F34" s="29" t="s">
        <v>164</v>
      </c>
      <c r="G34" s="29" t="s">
        <v>165</v>
      </c>
      <c r="H34" s="11" t="s">
        <v>166</v>
      </c>
      <c r="I34" s="11" t="s">
        <v>167</v>
      </c>
      <c r="J34" s="9">
        <v>1</v>
      </c>
      <c r="K34" s="31">
        <v>42979</v>
      </c>
      <c r="L34" s="32">
        <v>43069</v>
      </c>
      <c r="M34" s="65">
        <v>12.9</v>
      </c>
      <c r="N34" s="85">
        <v>1</v>
      </c>
      <c r="O34" s="91" t="s">
        <v>387</v>
      </c>
    </row>
    <row r="35" spans="1:16" ht="210.75" thickBot="1" x14ac:dyDescent="0.3">
      <c r="A35" s="1">
        <v>25</v>
      </c>
      <c r="B35" s="73" t="s">
        <v>50</v>
      </c>
      <c r="C35" s="2" t="s">
        <v>26</v>
      </c>
      <c r="D35" s="28" t="s">
        <v>168</v>
      </c>
      <c r="E35" s="29" t="s">
        <v>163</v>
      </c>
      <c r="F35" s="29" t="s">
        <v>169</v>
      </c>
      <c r="G35" s="29" t="s">
        <v>170</v>
      </c>
      <c r="H35" s="11" t="s">
        <v>171</v>
      </c>
      <c r="I35" s="11" t="s">
        <v>172</v>
      </c>
      <c r="J35" s="9">
        <v>1</v>
      </c>
      <c r="K35" s="31">
        <v>42979</v>
      </c>
      <c r="L35" s="33">
        <v>43100</v>
      </c>
      <c r="M35" s="75">
        <v>17.3</v>
      </c>
      <c r="N35" s="85">
        <v>1</v>
      </c>
      <c r="O35" s="91"/>
    </row>
    <row r="36" spans="1:16" ht="210.75" thickBot="1" x14ac:dyDescent="0.3">
      <c r="A36" s="1">
        <v>26</v>
      </c>
      <c r="B36" s="73" t="s">
        <v>51</v>
      </c>
      <c r="C36" s="2" t="s">
        <v>26</v>
      </c>
      <c r="D36" s="28" t="s">
        <v>173</v>
      </c>
      <c r="E36" s="29" t="s">
        <v>163</v>
      </c>
      <c r="F36" s="29" t="s">
        <v>169</v>
      </c>
      <c r="G36" s="29" t="s">
        <v>174</v>
      </c>
      <c r="H36" s="11" t="s">
        <v>175</v>
      </c>
      <c r="I36" s="11" t="s">
        <v>176</v>
      </c>
      <c r="J36" s="34">
        <v>0.5</v>
      </c>
      <c r="K36" s="31">
        <v>42979</v>
      </c>
      <c r="L36" s="32">
        <v>43465</v>
      </c>
      <c r="M36" s="75">
        <v>69.400000000000006</v>
      </c>
      <c r="N36" s="87">
        <v>0.3</v>
      </c>
      <c r="O36" s="66" t="s">
        <v>369</v>
      </c>
    </row>
    <row r="37" spans="1:16" ht="240.75" thickBot="1" x14ac:dyDescent="0.3">
      <c r="A37" s="1">
        <v>27</v>
      </c>
      <c r="B37" s="73" t="s">
        <v>52</v>
      </c>
      <c r="C37" s="2" t="s">
        <v>26</v>
      </c>
      <c r="D37" s="28" t="s">
        <v>208</v>
      </c>
      <c r="E37" s="29" t="s">
        <v>209</v>
      </c>
      <c r="F37" s="29" t="s">
        <v>210</v>
      </c>
      <c r="G37" s="29" t="s">
        <v>211</v>
      </c>
      <c r="H37" s="11" t="s">
        <v>212</v>
      </c>
      <c r="I37" s="11" t="s">
        <v>213</v>
      </c>
      <c r="J37" s="34">
        <v>1</v>
      </c>
      <c r="K37" s="31">
        <v>42979</v>
      </c>
      <c r="L37" s="32">
        <v>43159</v>
      </c>
      <c r="M37" s="37">
        <f t="shared" ref="M37:M76" si="0">(L37-K37)/7</f>
        <v>25.714285714285715</v>
      </c>
      <c r="N37" s="87">
        <v>0.8</v>
      </c>
      <c r="O37" s="67" t="s">
        <v>370</v>
      </c>
    </row>
    <row r="38" spans="1:16" ht="240.75" thickBot="1" x14ac:dyDescent="0.3">
      <c r="A38" s="1">
        <v>28</v>
      </c>
      <c r="B38" s="73" t="s">
        <v>53</v>
      </c>
      <c r="C38" s="2" t="s">
        <v>26</v>
      </c>
      <c r="D38" s="28" t="s">
        <v>214</v>
      </c>
      <c r="E38" s="29" t="s">
        <v>209</v>
      </c>
      <c r="F38" s="29" t="s">
        <v>210</v>
      </c>
      <c r="G38" s="29" t="s">
        <v>215</v>
      </c>
      <c r="H38" s="11" t="s">
        <v>216</v>
      </c>
      <c r="I38" s="11" t="s">
        <v>217</v>
      </c>
      <c r="J38" s="34">
        <v>1</v>
      </c>
      <c r="K38" s="31">
        <v>42979</v>
      </c>
      <c r="L38" s="35">
        <v>43159</v>
      </c>
      <c r="M38" s="37">
        <f t="shared" si="0"/>
        <v>25.714285714285715</v>
      </c>
      <c r="N38" s="87">
        <v>0.8</v>
      </c>
      <c r="O38" s="67" t="s">
        <v>370</v>
      </c>
    </row>
    <row r="39" spans="1:16" ht="240.75" thickBot="1" x14ac:dyDescent="0.3">
      <c r="A39" s="1">
        <v>29</v>
      </c>
      <c r="B39" s="73" t="s">
        <v>54</v>
      </c>
      <c r="C39" s="2" t="s">
        <v>26</v>
      </c>
      <c r="D39" s="28" t="s">
        <v>218</v>
      </c>
      <c r="E39" s="29" t="s">
        <v>209</v>
      </c>
      <c r="F39" s="29" t="s">
        <v>210</v>
      </c>
      <c r="G39" s="29" t="s">
        <v>150</v>
      </c>
      <c r="H39" s="11" t="s">
        <v>151</v>
      </c>
      <c r="I39" s="11" t="s">
        <v>152</v>
      </c>
      <c r="J39" s="9">
        <v>1</v>
      </c>
      <c r="K39" s="31">
        <v>42979</v>
      </c>
      <c r="L39" s="32">
        <v>43038</v>
      </c>
      <c r="M39" s="37">
        <f t="shared" si="0"/>
        <v>8.4285714285714288</v>
      </c>
      <c r="N39" s="85">
        <v>1</v>
      </c>
      <c r="O39" s="91" t="s">
        <v>387</v>
      </c>
    </row>
    <row r="40" spans="1:16" ht="150.75" thickBot="1" x14ac:dyDescent="0.3">
      <c r="A40" s="1">
        <v>30</v>
      </c>
      <c r="B40" s="73" t="s">
        <v>55</v>
      </c>
      <c r="C40" s="38" t="s">
        <v>26</v>
      </c>
      <c r="D40" s="28" t="s">
        <v>219</v>
      </c>
      <c r="E40" s="29" t="s">
        <v>209</v>
      </c>
      <c r="F40" s="29" t="s">
        <v>220</v>
      </c>
      <c r="G40" s="29" t="s">
        <v>221</v>
      </c>
      <c r="H40" s="11" t="s">
        <v>222</v>
      </c>
      <c r="I40" s="11" t="s">
        <v>223</v>
      </c>
      <c r="J40" s="36">
        <v>1</v>
      </c>
      <c r="K40" s="31">
        <v>42979</v>
      </c>
      <c r="L40" s="32">
        <v>43449</v>
      </c>
      <c r="M40" s="37">
        <f t="shared" si="0"/>
        <v>67.142857142857139</v>
      </c>
      <c r="N40" s="85">
        <v>1</v>
      </c>
      <c r="O40" s="76" t="s">
        <v>390</v>
      </c>
      <c r="P40" s="57"/>
    </row>
    <row r="41" spans="1:16" ht="150.75" thickBot="1" x14ac:dyDescent="0.3">
      <c r="A41" s="1">
        <v>31</v>
      </c>
      <c r="B41" s="73" t="s">
        <v>56</v>
      </c>
      <c r="C41" s="38" t="s">
        <v>26</v>
      </c>
      <c r="D41" s="28" t="s">
        <v>224</v>
      </c>
      <c r="E41" s="29" t="s">
        <v>209</v>
      </c>
      <c r="F41" s="29" t="s">
        <v>220</v>
      </c>
      <c r="G41" s="29" t="s">
        <v>225</v>
      </c>
      <c r="H41" s="11" t="s">
        <v>226</v>
      </c>
      <c r="I41" s="11" t="s">
        <v>227</v>
      </c>
      <c r="J41" s="36">
        <v>1</v>
      </c>
      <c r="K41" s="31">
        <v>42979</v>
      </c>
      <c r="L41" s="32">
        <v>43449</v>
      </c>
      <c r="M41" s="37">
        <f t="shared" si="0"/>
        <v>67.142857142857139</v>
      </c>
      <c r="N41" s="85">
        <v>1</v>
      </c>
      <c r="O41" s="76" t="s">
        <v>390</v>
      </c>
      <c r="P41" s="55"/>
    </row>
    <row r="42" spans="1:16" ht="195.75" thickBot="1" x14ac:dyDescent="0.3">
      <c r="A42" s="1">
        <v>32</v>
      </c>
      <c r="B42" s="73" t="s">
        <v>57</v>
      </c>
      <c r="C42" s="38" t="s">
        <v>26</v>
      </c>
      <c r="D42" s="28" t="s">
        <v>228</v>
      </c>
      <c r="E42" s="29" t="s">
        <v>229</v>
      </c>
      <c r="F42" s="29" t="s">
        <v>230</v>
      </c>
      <c r="G42" s="39" t="s">
        <v>231</v>
      </c>
      <c r="H42" s="11" t="s">
        <v>232</v>
      </c>
      <c r="I42" s="11" t="s">
        <v>161</v>
      </c>
      <c r="J42" s="30">
        <v>1</v>
      </c>
      <c r="K42" s="31">
        <v>42979</v>
      </c>
      <c r="L42" s="33">
        <v>43311</v>
      </c>
      <c r="M42" s="37">
        <f t="shared" si="0"/>
        <v>47.428571428571431</v>
      </c>
      <c r="N42" s="62">
        <v>0.8</v>
      </c>
      <c r="O42" s="68" t="s">
        <v>371</v>
      </c>
    </row>
    <row r="43" spans="1:16" ht="225.75" thickBot="1" x14ac:dyDescent="0.3">
      <c r="A43" s="1">
        <v>33</v>
      </c>
      <c r="B43" s="73" t="s">
        <v>58</v>
      </c>
      <c r="C43" s="38" t="s">
        <v>26</v>
      </c>
      <c r="D43" s="28" t="s">
        <v>233</v>
      </c>
      <c r="E43" s="29" t="s">
        <v>229</v>
      </c>
      <c r="F43" s="29" t="s">
        <v>234</v>
      </c>
      <c r="G43" s="29" t="s">
        <v>150</v>
      </c>
      <c r="H43" s="11" t="s">
        <v>151</v>
      </c>
      <c r="I43" s="11" t="s">
        <v>152</v>
      </c>
      <c r="J43" s="30">
        <v>1</v>
      </c>
      <c r="K43" s="31">
        <v>42979</v>
      </c>
      <c r="L43" s="32">
        <v>43038</v>
      </c>
      <c r="M43" s="37">
        <f t="shared" si="0"/>
        <v>8.4285714285714288</v>
      </c>
      <c r="N43" s="85">
        <v>1</v>
      </c>
      <c r="O43" s="91" t="s">
        <v>387</v>
      </c>
    </row>
    <row r="44" spans="1:16" ht="210.75" thickBot="1" x14ac:dyDescent="0.3">
      <c r="A44" s="1">
        <v>34</v>
      </c>
      <c r="B44" s="73" t="s">
        <v>59</v>
      </c>
      <c r="C44" s="2" t="s">
        <v>26</v>
      </c>
      <c r="D44" s="28" t="s">
        <v>235</v>
      </c>
      <c r="E44" s="41" t="s">
        <v>236</v>
      </c>
      <c r="F44" s="29" t="s">
        <v>237</v>
      </c>
      <c r="G44" s="29" t="s">
        <v>211</v>
      </c>
      <c r="H44" s="11" t="s">
        <v>212</v>
      </c>
      <c r="I44" s="11" t="s">
        <v>213</v>
      </c>
      <c r="J44" s="34">
        <v>1</v>
      </c>
      <c r="K44" s="31">
        <v>42979</v>
      </c>
      <c r="L44" s="40">
        <v>43159</v>
      </c>
      <c r="M44" s="37">
        <f t="shared" si="0"/>
        <v>25.714285714285715</v>
      </c>
      <c r="N44" s="87">
        <v>0.8</v>
      </c>
      <c r="O44" s="67" t="s">
        <v>391</v>
      </c>
    </row>
    <row r="45" spans="1:16" ht="210.75" thickBot="1" x14ac:dyDescent="0.3">
      <c r="A45" s="1">
        <v>35</v>
      </c>
      <c r="B45" s="73" t="s">
        <v>60</v>
      </c>
      <c r="C45" s="2" t="s">
        <v>26</v>
      </c>
      <c r="D45" s="28" t="s">
        <v>238</v>
      </c>
      <c r="E45" s="41" t="s">
        <v>236</v>
      </c>
      <c r="F45" s="29" t="s">
        <v>237</v>
      </c>
      <c r="G45" s="29" t="s">
        <v>215</v>
      </c>
      <c r="H45" s="11" t="s">
        <v>216</v>
      </c>
      <c r="I45" s="11" t="s">
        <v>217</v>
      </c>
      <c r="J45" s="34">
        <v>1</v>
      </c>
      <c r="K45" s="31">
        <v>42979</v>
      </c>
      <c r="L45" s="40">
        <v>43159</v>
      </c>
      <c r="M45" s="37">
        <f t="shared" si="0"/>
        <v>25.714285714285715</v>
      </c>
      <c r="N45" s="87">
        <v>0.8</v>
      </c>
      <c r="O45" s="67" t="s">
        <v>372</v>
      </c>
    </row>
    <row r="46" spans="1:16" ht="210.75" thickBot="1" x14ac:dyDescent="0.3">
      <c r="A46" s="1">
        <v>36</v>
      </c>
      <c r="B46" s="73" t="s">
        <v>177</v>
      </c>
      <c r="C46" s="2" t="s">
        <v>26</v>
      </c>
      <c r="D46" s="28" t="s">
        <v>239</v>
      </c>
      <c r="E46" s="41" t="s">
        <v>236</v>
      </c>
      <c r="F46" s="29" t="s">
        <v>237</v>
      </c>
      <c r="G46" s="29" t="s">
        <v>150</v>
      </c>
      <c r="H46" s="11" t="s">
        <v>151</v>
      </c>
      <c r="I46" s="11" t="s">
        <v>152</v>
      </c>
      <c r="J46" s="9">
        <v>1</v>
      </c>
      <c r="K46" s="31">
        <v>42979</v>
      </c>
      <c r="L46" s="32">
        <v>43039</v>
      </c>
      <c r="M46" s="37">
        <f t="shared" si="0"/>
        <v>8.5714285714285712</v>
      </c>
      <c r="N46" s="85">
        <v>1</v>
      </c>
      <c r="O46" s="91" t="s">
        <v>387</v>
      </c>
    </row>
    <row r="47" spans="1:16" ht="210.75" thickBot="1" x14ac:dyDescent="0.3">
      <c r="A47" s="1">
        <v>37</v>
      </c>
      <c r="B47" s="73" t="s">
        <v>178</v>
      </c>
      <c r="C47" s="2" t="s">
        <v>26</v>
      </c>
      <c r="D47" s="28" t="s">
        <v>240</v>
      </c>
      <c r="E47" s="29" t="s">
        <v>241</v>
      </c>
      <c r="F47" s="29" t="s">
        <v>242</v>
      </c>
      <c r="G47" s="29" t="s">
        <v>243</v>
      </c>
      <c r="H47" s="11" t="s">
        <v>244</v>
      </c>
      <c r="I47" s="11" t="s">
        <v>245</v>
      </c>
      <c r="J47" s="30">
        <v>1</v>
      </c>
      <c r="K47" s="31">
        <v>42979</v>
      </c>
      <c r="L47" s="35">
        <v>43281</v>
      </c>
      <c r="M47" s="37">
        <f t="shared" si="0"/>
        <v>43.142857142857146</v>
      </c>
      <c r="N47" s="87">
        <v>0.85</v>
      </c>
      <c r="O47" s="59" t="s">
        <v>392</v>
      </c>
    </row>
    <row r="48" spans="1:16" ht="210.75" thickBot="1" x14ac:dyDescent="0.3">
      <c r="A48" s="1">
        <v>38</v>
      </c>
      <c r="B48" s="73" t="s">
        <v>179</v>
      </c>
      <c r="C48" s="2" t="s">
        <v>26</v>
      </c>
      <c r="D48" s="28" t="s">
        <v>246</v>
      </c>
      <c r="E48" s="29" t="s">
        <v>241</v>
      </c>
      <c r="F48" s="29" t="s">
        <v>242</v>
      </c>
      <c r="G48" s="29" t="s">
        <v>247</v>
      </c>
      <c r="H48" s="11" t="s">
        <v>248</v>
      </c>
      <c r="I48" s="11" t="s">
        <v>249</v>
      </c>
      <c r="J48" s="30">
        <v>1</v>
      </c>
      <c r="K48" s="31">
        <v>42979</v>
      </c>
      <c r="L48" s="33">
        <v>43311</v>
      </c>
      <c r="M48" s="37">
        <f>(L48-K48)/7</f>
        <v>47.428571428571431</v>
      </c>
      <c r="N48" s="62">
        <v>0.7</v>
      </c>
      <c r="O48" s="59" t="s">
        <v>373</v>
      </c>
    </row>
    <row r="49" spans="1:16" ht="195.75" thickBot="1" x14ac:dyDescent="0.3">
      <c r="A49" s="1">
        <v>39</v>
      </c>
      <c r="B49" s="73" t="s">
        <v>180</v>
      </c>
      <c r="C49" s="38" t="s">
        <v>26</v>
      </c>
      <c r="D49" s="28" t="s">
        <v>250</v>
      </c>
      <c r="E49" s="29" t="s">
        <v>251</v>
      </c>
      <c r="F49" s="29" t="s">
        <v>242</v>
      </c>
      <c r="G49" s="29" t="s">
        <v>252</v>
      </c>
      <c r="H49" s="11" t="s">
        <v>253</v>
      </c>
      <c r="I49" s="11" t="s">
        <v>254</v>
      </c>
      <c r="J49" s="34">
        <v>1</v>
      </c>
      <c r="K49" s="31">
        <v>42979</v>
      </c>
      <c r="L49" s="33">
        <v>43311</v>
      </c>
      <c r="M49" s="37">
        <f t="shared" si="0"/>
        <v>47.428571428571431</v>
      </c>
      <c r="N49" s="87">
        <v>0.5</v>
      </c>
      <c r="O49" s="77" t="s">
        <v>395</v>
      </c>
    </row>
    <row r="50" spans="1:16" ht="210.75" thickBot="1" x14ac:dyDescent="0.3">
      <c r="A50" s="1">
        <v>40</v>
      </c>
      <c r="B50" s="73" t="s">
        <v>181</v>
      </c>
      <c r="C50" s="38" t="s">
        <v>26</v>
      </c>
      <c r="D50" s="69" t="s">
        <v>255</v>
      </c>
      <c r="E50" s="29" t="s">
        <v>256</v>
      </c>
      <c r="F50" s="29" t="s">
        <v>257</v>
      </c>
      <c r="G50" s="29" t="s">
        <v>174</v>
      </c>
      <c r="H50" s="11" t="s">
        <v>175</v>
      </c>
      <c r="I50" s="11" t="s">
        <v>176</v>
      </c>
      <c r="J50" s="34">
        <v>0.5</v>
      </c>
      <c r="K50" s="31">
        <v>42979</v>
      </c>
      <c r="L50" s="32">
        <v>43465</v>
      </c>
      <c r="M50" s="37">
        <f t="shared" si="0"/>
        <v>69.428571428571431</v>
      </c>
      <c r="N50" s="87">
        <v>0.3</v>
      </c>
      <c r="O50" s="59" t="s">
        <v>393</v>
      </c>
    </row>
    <row r="51" spans="1:16" ht="210.75" thickBot="1" x14ac:dyDescent="0.3">
      <c r="A51" s="1">
        <v>41</v>
      </c>
      <c r="B51" s="73" t="s">
        <v>182</v>
      </c>
      <c r="C51" s="38" t="s">
        <v>26</v>
      </c>
      <c r="D51" s="69" t="s">
        <v>258</v>
      </c>
      <c r="E51" s="29" t="s">
        <v>256</v>
      </c>
      <c r="F51" s="29" t="s">
        <v>257</v>
      </c>
      <c r="G51" s="43" t="s">
        <v>259</v>
      </c>
      <c r="H51" s="11" t="s">
        <v>260</v>
      </c>
      <c r="I51" s="11" t="s">
        <v>261</v>
      </c>
      <c r="J51" s="34">
        <v>1</v>
      </c>
      <c r="K51" s="31">
        <v>42979</v>
      </c>
      <c r="L51" s="40">
        <v>43371</v>
      </c>
      <c r="M51" s="42">
        <f t="shared" si="0"/>
        <v>56</v>
      </c>
      <c r="N51" s="88">
        <v>0.9</v>
      </c>
      <c r="O51" s="59" t="s">
        <v>394</v>
      </c>
      <c r="P51" s="57"/>
    </row>
    <row r="52" spans="1:16" ht="135.75" thickBot="1" x14ac:dyDescent="0.3">
      <c r="A52" s="1">
        <v>42</v>
      </c>
      <c r="B52" s="73" t="s">
        <v>183</v>
      </c>
      <c r="C52" s="38" t="s">
        <v>26</v>
      </c>
      <c r="D52" s="28" t="s">
        <v>262</v>
      </c>
      <c r="E52" s="29" t="s">
        <v>263</v>
      </c>
      <c r="F52" s="29" t="s">
        <v>264</v>
      </c>
      <c r="G52" s="29" t="s">
        <v>265</v>
      </c>
      <c r="H52" s="11" t="s">
        <v>266</v>
      </c>
      <c r="I52" s="11" t="s">
        <v>161</v>
      </c>
      <c r="J52" s="30">
        <v>1</v>
      </c>
      <c r="K52" s="31">
        <v>42979</v>
      </c>
      <c r="L52" s="33">
        <v>43311</v>
      </c>
      <c r="M52" s="37">
        <f t="shared" si="0"/>
        <v>47.428571428571431</v>
      </c>
      <c r="N52" s="62">
        <v>1</v>
      </c>
      <c r="O52" s="68" t="s">
        <v>374</v>
      </c>
    </row>
    <row r="53" spans="1:16" ht="180.75" thickBot="1" x14ac:dyDescent="0.3">
      <c r="A53" s="1">
        <v>43</v>
      </c>
      <c r="B53" s="73" t="s">
        <v>184</v>
      </c>
      <c r="C53" s="38" t="s">
        <v>26</v>
      </c>
      <c r="D53" s="28" t="s">
        <v>267</v>
      </c>
      <c r="E53" s="29" t="s">
        <v>268</v>
      </c>
      <c r="F53" s="29" t="s">
        <v>269</v>
      </c>
      <c r="G53" s="29" t="s">
        <v>270</v>
      </c>
      <c r="H53" s="11" t="s">
        <v>271</v>
      </c>
      <c r="I53" s="11" t="s">
        <v>272</v>
      </c>
      <c r="J53" s="34">
        <v>1</v>
      </c>
      <c r="K53" s="31">
        <v>42979</v>
      </c>
      <c r="L53" s="33">
        <v>43311</v>
      </c>
      <c r="M53" s="37">
        <f t="shared" si="0"/>
        <v>47.428571428571431</v>
      </c>
      <c r="N53" s="87">
        <v>1</v>
      </c>
      <c r="O53" s="59" t="s">
        <v>375</v>
      </c>
    </row>
    <row r="54" spans="1:16" ht="180.75" thickBot="1" x14ac:dyDescent="0.3">
      <c r="A54" s="1">
        <v>44</v>
      </c>
      <c r="B54" s="73" t="s">
        <v>185</v>
      </c>
      <c r="C54" s="38" t="s">
        <v>26</v>
      </c>
      <c r="D54" s="28" t="s">
        <v>273</v>
      </c>
      <c r="E54" s="29" t="s">
        <v>268</v>
      </c>
      <c r="F54" s="29" t="s">
        <v>269</v>
      </c>
      <c r="G54" s="29" t="s">
        <v>274</v>
      </c>
      <c r="H54" s="11" t="s">
        <v>275</v>
      </c>
      <c r="I54" s="11" t="s">
        <v>276</v>
      </c>
      <c r="J54" s="30">
        <v>1</v>
      </c>
      <c r="K54" s="31">
        <v>42979</v>
      </c>
      <c r="L54" s="33">
        <v>43311</v>
      </c>
      <c r="M54" s="37">
        <f t="shared" si="0"/>
        <v>47.428571428571431</v>
      </c>
      <c r="N54" s="62">
        <v>0</v>
      </c>
      <c r="O54" s="59" t="s">
        <v>376</v>
      </c>
    </row>
    <row r="55" spans="1:16" ht="270.75" thickBot="1" x14ac:dyDescent="0.3">
      <c r="A55" s="1">
        <v>45</v>
      </c>
      <c r="B55" s="73" t="s">
        <v>186</v>
      </c>
      <c r="C55" s="38" t="s">
        <v>26</v>
      </c>
      <c r="D55" s="28" t="s">
        <v>277</v>
      </c>
      <c r="E55" s="29" t="s">
        <v>278</v>
      </c>
      <c r="F55" s="29" t="s">
        <v>279</v>
      </c>
      <c r="G55" s="43" t="s">
        <v>280</v>
      </c>
      <c r="H55" s="11" t="s">
        <v>281</v>
      </c>
      <c r="I55" s="11" t="s">
        <v>282</v>
      </c>
      <c r="J55" s="9">
        <v>1</v>
      </c>
      <c r="K55" s="31">
        <v>42979</v>
      </c>
      <c r="L55" s="33">
        <v>43100</v>
      </c>
      <c r="M55" s="37">
        <f t="shared" si="0"/>
        <v>17.285714285714285</v>
      </c>
      <c r="N55" s="85">
        <v>1</v>
      </c>
      <c r="O55" s="91" t="s">
        <v>387</v>
      </c>
    </row>
    <row r="56" spans="1:16" ht="270.75" thickBot="1" x14ac:dyDescent="0.3">
      <c r="A56" s="1">
        <v>46</v>
      </c>
      <c r="B56" s="73" t="s">
        <v>187</v>
      </c>
      <c r="C56" s="38" t="s">
        <v>26</v>
      </c>
      <c r="D56" s="28" t="s">
        <v>283</v>
      </c>
      <c r="E56" s="29" t="s">
        <v>278</v>
      </c>
      <c r="F56" s="29" t="s">
        <v>284</v>
      </c>
      <c r="G56" s="29" t="s">
        <v>285</v>
      </c>
      <c r="H56" s="11" t="s">
        <v>286</v>
      </c>
      <c r="I56" s="11" t="s">
        <v>287</v>
      </c>
      <c r="J56" s="9">
        <v>2</v>
      </c>
      <c r="K56" s="31">
        <v>42979</v>
      </c>
      <c r="L56" s="33">
        <v>43465</v>
      </c>
      <c r="M56" s="37">
        <f t="shared" si="0"/>
        <v>69.428571428571431</v>
      </c>
      <c r="N56" s="85">
        <v>2</v>
      </c>
      <c r="O56" s="59" t="s">
        <v>387</v>
      </c>
    </row>
    <row r="57" spans="1:16" ht="270.75" thickBot="1" x14ac:dyDescent="0.3">
      <c r="A57" s="1">
        <v>47</v>
      </c>
      <c r="B57" s="73" t="s">
        <v>188</v>
      </c>
      <c r="C57" s="38" t="s">
        <v>26</v>
      </c>
      <c r="D57" s="28" t="s">
        <v>288</v>
      </c>
      <c r="E57" s="29" t="s">
        <v>278</v>
      </c>
      <c r="F57" s="29" t="s">
        <v>284</v>
      </c>
      <c r="G57" s="29" t="s">
        <v>280</v>
      </c>
      <c r="H57" s="11" t="s">
        <v>289</v>
      </c>
      <c r="I57" s="11" t="s">
        <v>282</v>
      </c>
      <c r="J57" s="9">
        <v>1</v>
      </c>
      <c r="K57" s="31">
        <v>42979</v>
      </c>
      <c r="L57" s="33">
        <v>43100</v>
      </c>
      <c r="M57" s="37">
        <f t="shared" si="0"/>
        <v>17.285714285714285</v>
      </c>
      <c r="N57" s="85">
        <v>1</v>
      </c>
      <c r="O57" s="91" t="s">
        <v>387</v>
      </c>
    </row>
    <row r="58" spans="1:16" ht="270.75" thickBot="1" x14ac:dyDescent="0.3">
      <c r="A58" s="1">
        <v>48</v>
      </c>
      <c r="B58" s="73" t="s">
        <v>189</v>
      </c>
      <c r="C58" s="38" t="s">
        <v>26</v>
      </c>
      <c r="D58" s="28" t="s">
        <v>290</v>
      </c>
      <c r="E58" s="29" t="s">
        <v>278</v>
      </c>
      <c r="F58" s="29" t="s">
        <v>284</v>
      </c>
      <c r="G58" s="29" t="s">
        <v>280</v>
      </c>
      <c r="H58" s="11" t="s">
        <v>291</v>
      </c>
      <c r="I58" s="11" t="s">
        <v>282</v>
      </c>
      <c r="J58" s="9">
        <v>1</v>
      </c>
      <c r="K58" s="31">
        <v>42979</v>
      </c>
      <c r="L58" s="33">
        <v>43100</v>
      </c>
      <c r="M58" s="37">
        <f t="shared" si="0"/>
        <v>17.285714285714285</v>
      </c>
      <c r="N58" s="85">
        <v>1</v>
      </c>
      <c r="O58" s="78" t="s">
        <v>388</v>
      </c>
    </row>
    <row r="59" spans="1:16" ht="270.75" thickBot="1" x14ac:dyDescent="0.3">
      <c r="A59" s="1">
        <v>49</v>
      </c>
      <c r="B59" s="73" t="s">
        <v>190</v>
      </c>
      <c r="C59" s="38" t="s">
        <v>26</v>
      </c>
      <c r="D59" s="28" t="s">
        <v>292</v>
      </c>
      <c r="E59" s="29" t="s">
        <v>278</v>
      </c>
      <c r="F59" s="29" t="s">
        <v>284</v>
      </c>
      <c r="G59" s="29" t="s">
        <v>293</v>
      </c>
      <c r="H59" s="11" t="s">
        <v>294</v>
      </c>
      <c r="I59" s="11" t="s">
        <v>152</v>
      </c>
      <c r="J59" s="9">
        <v>1</v>
      </c>
      <c r="K59" s="31">
        <v>42979</v>
      </c>
      <c r="L59" s="33">
        <v>43100</v>
      </c>
      <c r="M59" s="37">
        <f t="shared" si="0"/>
        <v>17.285714285714285</v>
      </c>
      <c r="N59" s="85">
        <v>1</v>
      </c>
      <c r="O59" s="78" t="s">
        <v>388</v>
      </c>
    </row>
    <row r="60" spans="1:16" ht="210.75" thickBot="1" x14ac:dyDescent="0.3">
      <c r="A60" s="1">
        <v>50</v>
      </c>
      <c r="B60" s="73" t="s">
        <v>191</v>
      </c>
      <c r="C60" s="2" t="s">
        <v>26</v>
      </c>
      <c r="D60" s="28" t="s">
        <v>295</v>
      </c>
      <c r="E60" s="29" t="s">
        <v>296</v>
      </c>
      <c r="F60" s="29" t="s">
        <v>297</v>
      </c>
      <c r="G60" s="43" t="s">
        <v>280</v>
      </c>
      <c r="H60" s="11" t="s">
        <v>281</v>
      </c>
      <c r="I60" s="11" t="s">
        <v>298</v>
      </c>
      <c r="J60" s="9">
        <v>1</v>
      </c>
      <c r="K60" s="31">
        <v>42979</v>
      </c>
      <c r="L60" s="33">
        <v>43100</v>
      </c>
      <c r="M60" s="37">
        <f t="shared" si="0"/>
        <v>17.285714285714285</v>
      </c>
      <c r="N60" s="62">
        <v>1</v>
      </c>
      <c r="O60" s="78" t="s">
        <v>388</v>
      </c>
    </row>
    <row r="61" spans="1:16" ht="270.75" thickBot="1" x14ac:dyDescent="0.3">
      <c r="A61" s="1">
        <v>51</v>
      </c>
      <c r="B61" s="73" t="s">
        <v>192</v>
      </c>
      <c r="C61" s="2" t="s">
        <v>26</v>
      </c>
      <c r="D61" s="28" t="s">
        <v>299</v>
      </c>
      <c r="E61" s="29" t="s">
        <v>296</v>
      </c>
      <c r="F61" s="29" t="s">
        <v>300</v>
      </c>
      <c r="G61" s="29" t="s">
        <v>280</v>
      </c>
      <c r="H61" s="11" t="s">
        <v>301</v>
      </c>
      <c r="I61" s="11" t="s">
        <v>298</v>
      </c>
      <c r="J61" s="9">
        <v>1</v>
      </c>
      <c r="K61" s="31">
        <v>42979</v>
      </c>
      <c r="L61" s="33">
        <v>43100</v>
      </c>
      <c r="M61" s="37">
        <f t="shared" si="0"/>
        <v>17.285714285714285</v>
      </c>
      <c r="N61" s="85">
        <v>1</v>
      </c>
      <c r="O61" s="78" t="s">
        <v>388</v>
      </c>
    </row>
    <row r="62" spans="1:16" ht="285.75" thickBot="1" x14ac:dyDescent="0.3">
      <c r="A62" s="1">
        <v>52</v>
      </c>
      <c r="B62" s="73" t="s">
        <v>193</v>
      </c>
      <c r="C62" s="2" t="s">
        <v>26</v>
      </c>
      <c r="D62" s="28" t="s">
        <v>302</v>
      </c>
      <c r="E62" s="29" t="s">
        <v>303</v>
      </c>
      <c r="F62" s="29" t="s">
        <v>304</v>
      </c>
      <c r="G62" s="29" t="s">
        <v>280</v>
      </c>
      <c r="H62" s="11" t="s">
        <v>305</v>
      </c>
      <c r="I62" s="11" t="s">
        <v>298</v>
      </c>
      <c r="J62" s="46">
        <v>1</v>
      </c>
      <c r="K62" s="31">
        <v>42979</v>
      </c>
      <c r="L62" s="33">
        <v>43100</v>
      </c>
      <c r="M62" s="37">
        <f t="shared" si="0"/>
        <v>17.285714285714285</v>
      </c>
      <c r="N62" s="85">
        <v>1</v>
      </c>
      <c r="O62" s="78" t="s">
        <v>388</v>
      </c>
    </row>
    <row r="63" spans="1:16" ht="165.75" thickBot="1" x14ac:dyDescent="0.3">
      <c r="A63" s="1">
        <v>53</v>
      </c>
      <c r="B63" s="73" t="s">
        <v>194</v>
      </c>
      <c r="C63" s="2" t="s">
        <v>26</v>
      </c>
      <c r="D63" s="28" t="s">
        <v>306</v>
      </c>
      <c r="E63" s="29" t="s">
        <v>307</v>
      </c>
      <c r="F63" s="29" t="s">
        <v>308</v>
      </c>
      <c r="G63" s="29" t="s">
        <v>280</v>
      </c>
      <c r="H63" s="11" t="s">
        <v>309</v>
      </c>
      <c r="I63" s="11" t="s">
        <v>310</v>
      </c>
      <c r="J63" s="46">
        <v>1</v>
      </c>
      <c r="K63" s="31">
        <v>42979</v>
      </c>
      <c r="L63" s="33">
        <v>43100</v>
      </c>
      <c r="M63" s="37">
        <f t="shared" si="0"/>
        <v>17.285714285714285</v>
      </c>
      <c r="N63" s="85">
        <v>1</v>
      </c>
      <c r="O63" s="78" t="s">
        <v>388</v>
      </c>
    </row>
    <row r="64" spans="1:16" ht="150.75" thickBot="1" x14ac:dyDescent="0.3">
      <c r="A64" s="1">
        <v>54</v>
      </c>
      <c r="B64" s="73" t="s">
        <v>195</v>
      </c>
      <c r="C64" s="2" t="s">
        <v>26</v>
      </c>
      <c r="D64" s="28" t="s">
        <v>311</v>
      </c>
      <c r="E64" s="29" t="s">
        <v>312</v>
      </c>
      <c r="F64" s="29" t="s">
        <v>313</v>
      </c>
      <c r="G64" s="29" t="s">
        <v>314</v>
      </c>
      <c r="H64" s="11" t="s">
        <v>315</v>
      </c>
      <c r="I64" s="11" t="s">
        <v>316</v>
      </c>
      <c r="J64" s="9">
        <v>1</v>
      </c>
      <c r="K64" s="31">
        <v>42979</v>
      </c>
      <c r="L64" s="33">
        <v>43100</v>
      </c>
      <c r="M64" s="37">
        <f t="shared" si="0"/>
        <v>17.285714285714285</v>
      </c>
      <c r="N64" s="85">
        <v>1</v>
      </c>
      <c r="O64" s="78" t="s">
        <v>388</v>
      </c>
    </row>
    <row r="65" spans="1:15" ht="195.75" thickBot="1" x14ac:dyDescent="0.3">
      <c r="A65" s="1">
        <v>55</v>
      </c>
      <c r="B65" s="73" t="s">
        <v>196</v>
      </c>
      <c r="C65" s="2" t="s">
        <v>26</v>
      </c>
      <c r="D65" s="28" t="s">
        <v>317</v>
      </c>
      <c r="E65" s="29" t="s">
        <v>318</v>
      </c>
      <c r="F65" s="29" t="s">
        <v>313</v>
      </c>
      <c r="G65" s="29" t="s">
        <v>319</v>
      </c>
      <c r="H65" s="11" t="s">
        <v>320</v>
      </c>
      <c r="I65" s="11" t="s">
        <v>321</v>
      </c>
      <c r="J65" s="9">
        <v>5</v>
      </c>
      <c r="K65" s="47">
        <v>43131</v>
      </c>
      <c r="L65" s="48">
        <v>43281</v>
      </c>
      <c r="M65" s="37">
        <f t="shared" si="0"/>
        <v>21.428571428571427</v>
      </c>
      <c r="N65" s="85">
        <v>5</v>
      </c>
      <c r="O65" s="78" t="s">
        <v>388</v>
      </c>
    </row>
    <row r="66" spans="1:15" ht="150.75" thickBot="1" x14ac:dyDescent="0.3">
      <c r="A66" s="1">
        <v>56</v>
      </c>
      <c r="B66" s="73" t="s">
        <v>197</v>
      </c>
      <c r="C66" s="2" t="s">
        <v>26</v>
      </c>
      <c r="D66" s="28" t="s">
        <v>322</v>
      </c>
      <c r="E66" s="29" t="s">
        <v>323</v>
      </c>
      <c r="F66" s="29" t="s">
        <v>313</v>
      </c>
      <c r="G66" s="29" t="s">
        <v>280</v>
      </c>
      <c r="H66" s="11" t="s">
        <v>324</v>
      </c>
      <c r="I66" s="11" t="s">
        <v>298</v>
      </c>
      <c r="J66" s="9">
        <v>1</v>
      </c>
      <c r="K66" s="31">
        <v>42979</v>
      </c>
      <c r="L66" s="33">
        <v>43100</v>
      </c>
      <c r="M66" s="37">
        <f t="shared" si="0"/>
        <v>17.285714285714285</v>
      </c>
      <c r="N66" s="85">
        <v>1</v>
      </c>
      <c r="O66" s="78" t="s">
        <v>388</v>
      </c>
    </row>
    <row r="67" spans="1:15" ht="150.75" thickBot="1" x14ac:dyDescent="0.3">
      <c r="A67" s="1">
        <v>57</v>
      </c>
      <c r="B67" s="73" t="s">
        <v>198</v>
      </c>
      <c r="C67" s="2" t="s">
        <v>26</v>
      </c>
      <c r="D67" s="28" t="s">
        <v>325</v>
      </c>
      <c r="E67" s="29" t="s">
        <v>326</v>
      </c>
      <c r="F67" s="29" t="s">
        <v>313</v>
      </c>
      <c r="G67" s="29" t="s">
        <v>280</v>
      </c>
      <c r="H67" s="11" t="s">
        <v>327</v>
      </c>
      <c r="I67" s="11" t="s">
        <v>298</v>
      </c>
      <c r="J67" s="9">
        <v>1</v>
      </c>
      <c r="K67" s="31">
        <v>42979</v>
      </c>
      <c r="L67" s="33">
        <v>43100</v>
      </c>
      <c r="M67" s="37">
        <f t="shared" si="0"/>
        <v>17.285714285714285</v>
      </c>
      <c r="N67" s="85">
        <v>1</v>
      </c>
      <c r="O67" s="78" t="s">
        <v>388</v>
      </c>
    </row>
    <row r="68" spans="1:15" ht="150.75" thickBot="1" x14ac:dyDescent="0.3">
      <c r="A68" s="1">
        <v>58</v>
      </c>
      <c r="B68" s="73" t="s">
        <v>199</v>
      </c>
      <c r="C68" s="2" t="s">
        <v>26</v>
      </c>
      <c r="D68" s="28" t="s">
        <v>328</v>
      </c>
      <c r="E68" s="29" t="s">
        <v>329</v>
      </c>
      <c r="F68" s="29" t="s">
        <v>330</v>
      </c>
      <c r="G68" s="29" t="s">
        <v>280</v>
      </c>
      <c r="H68" s="11" t="s">
        <v>331</v>
      </c>
      <c r="I68" s="11" t="s">
        <v>298</v>
      </c>
      <c r="J68" s="9">
        <v>1</v>
      </c>
      <c r="K68" s="31">
        <v>42979</v>
      </c>
      <c r="L68" s="33">
        <v>43100</v>
      </c>
      <c r="M68" s="37">
        <f t="shared" si="0"/>
        <v>17.285714285714285</v>
      </c>
      <c r="N68" s="85">
        <v>1</v>
      </c>
      <c r="O68" s="78" t="s">
        <v>388</v>
      </c>
    </row>
    <row r="69" spans="1:15" ht="120.75" thickBot="1" x14ac:dyDescent="0.3">
      <c r="A69" s="1">
        <v>59</v>
      </c>
      <c r="B69" s="73" t="s">
        <v>200</v>
      </c>
      <c r="C69" s="2" t="s">
        <v>26</v>
      </c>
      <c r="D69" s="28" t="s">
        <v>332</v>
      </c>
      <c r="E69" s="29" t="s">
        <v>333</v>
      </c>
      <c r="F69" s="29" t="s">
        <v>334</v>
      </c>
      <c r="G69" s="29" t="s">
        <v>280</v>
      </c>
      <c r="H69" s="11" t="s">
        <v>335</v>
      </c>
      <c r="I69" s="11" t="s">
        <v>298</v>
      </c>
      <c r="J69" s="9">
        <v>1</v>
      </c>
      <c r="K69" s="31">
        <v>42979</v>
      </c>
      <c r="L69" s="33">
        <v>43100</v>
      </c>
      <c r="M69" s="37">
        <f t="shared" si="0"/>
        <v>17.285714285714285</v>
      </c>
      <c r="N69" s="85">
        <v>1</v>
      </c>
      <c r="O69" s="78" t="s">
        <v>388</v>
      </c>
    </row>
    <row r="70" spans="1:15" ht="210.75" thickBot="1" x14ac:dyDescent="0.3">
      <c r="A70" s="1">
        <v>60</v>
      </c>
      <c r="B70" s="73" t="s">
        <v>201</v>
      </c>
      <c r="C70" s="2" t="s">
        <v>26</v>
      </c>
      <c r="D70" s="28" t="s">
        <v>336</v>
      </c>
      <c r="E70" s="29" t="s">
        <v>337</v>
      </c>
      <c r="F70" s="29" t="s">
        <v>338</v>
      </c>
      <c r="G70" s="29" t="s">
        <v>285</v>
      </c>
      <c r="H70" s="11" t="s">
        <v>286</v>
      </c>
      <c r="I70" s="11" t="s">
        <v>287</v>
      </c>
      <c r="J70" s="9">
        <v>2</v>
      </c>
      <c r="K70" s="31">
        <v>43131</v>
      </c>
      <c r="L70" s="48">
        <v>43281</v>
      </c>
      <c r="M70" s="37">
        <f t="shared" si="0"/>
        <v>21.428571428571427</v>
      </c>
      <c r="N70" s="85">
        <v>2</v>
      </c>
      <c r="O70" s="78" t="s">
        <v>388</v>
      </c>
    </row>
    <row r="71" spans="1:15" ht="135.75" thickBot="1" x14ac:dyDescent="0.3">
      <c r="A71" s="1">
        <v>61</v>
      </c>
      <c r="B71" s="73" t="s">
        <v>202</v>
      </c>
      <c r="C71" s="2" t="s">
        <v>26</v>
      </c>
      <c r="D71" s="28" t="s">
        <v>339</v>
      </c>
      <c r="E71" s="41" t="s">
        <v>340</v>
      </c>
      <c r="F71" s="44" t="s">
        <v>341</v>
      </c>
      <c r="G71" s="29" t="s">
        <v>342</v>
      </c>
      <c r="H71" s="11" t="s">
        <v>343</v>
      </c>
      <c r="I71" s="11" t="s">
        <v>344</v>
      </c>
      <c r="J71" s="30">
        <v>1</v>
      </c>
      <c r="K71" s="49">
        <v>42979</v>
      </c>
      <c r="L71" s="35">
        <v>43311</v>
      </c>
      <c r="M71" s="50">
        <f t="shared" si="0"/>
        <v>47.428571428571431</v>
      </c>
      <c r="N71" s="92">
        <v>0.5</v>
      </c>
      <c r="O71" s="93" t="s">
        <v>395</v>
      </c>
    </row>
    <row r="72" spans="1:15" ht="135.75" thickBot="1" x14ac:dyDescent="0.3">
      <c r="A72" s="1">
        <v>62</v>
      </c>
      <c r="B72" s="73" t="s">
        <v>203</v>
      </c>
      <c r="C72" s="2" t="s">
        <v>26</v>
      </c>
      <c r="D72" s="28" t="s">
        <v>345</v>
      </c>
      <c r="E72" s="41" t="s">
        <v>340</v>
      </c>
      <c r="F72" s="45" t="s">
        <v>341</v>
      </c>
      <c r="G72" s="29" t="s">
        <v>280</v>
      </c>
      <c r="H72" s="11" t="s">
        <v>346</v>
      </c>
      <c r="I72" s="11" t="s">
        <v>347</v>
      </c>
      <c r="J72" s="30">
        <v>1</v>
      </c>
      <c r="K72" s="51">
        <v>43040</v>
      </c>
      <c r="L72" s="35">
        <v>43069</v>
      </c>
      <c r="M72" s="50">
        <f t="shared" si="0"/>
        <v>4.1428571428571432</v>
      </c>
      <c r="N72" s="85">
        <v>1</v>
      </c>
      <c r="O72" s="78" t="s">
        <v>388</v>
      </c>
    </row>
    <row r="73" spans="1:15" ht="195.75" thickBot="1" x14ac:dyDescent="0.3">
      <c r="A73" s="1">
        <v>63</v>
      </c>
      <c r="B73" s="73" t="s">
        <v>204</v>
      </c>
      <c r="C73" s="2" t="s">
        <v>26</v>
      </c>
      <c r="D73" s="28" t="s">
        <v>348</v>
      </c>
      <c r="E73" s="29" t="s">
        <v>349</v>
      </c>
      <c r="F73" s="29" t="s">
        <v>350</v>
      </c>
      <c r="G73" s="29" t="s">
        <v>280</v>
      </c>
      <c r="H73" s="11" t="s">
        <v>351</v>
      </c>
      <c r="I73" s="11" t="s">
        <v>282</v>
      </c>
      <c r="J73" s="9">
        <v>1</v>
      </c>
      <c r="K73" s="31">
        <v>42979</v>
      </c>
      <c r="L73" s="33">
        <v>43100</v>
      </c>
      <c r="M73" s="37">
        <f t="shared" si="0"/>
        <v>17.285714285714285</v>
      </c>
      <c r="N73" s="85">
        <v>1</v>
      </c>
      <c r="O73" s="79" t="s">
        <v>388</v>
      </c>
    </row>
    <row r="74" spans="1:15" ht="195.75" thickBot="1" x14ac:dyDescent="0.3">
      <c r="A74" s="1">
        <v>64</v>
      </c>
      <c r="B74" s="73" t="s">
        <v>205</v>
      </c>
      <c r="C74" s="2" t="s">
        <v>26</v>
      </c>
      <c r="D74" s="28" t="s">
        <v>352</v>
      </c>
      <c r="E74" s="29" t="s">
        <v>349</v>
      </c>
      <c r="F74" s="29" t="s">
        <v>350</v>
      </c>
      <c r="G74" s="29" t="s">
        <v>280</v>
      </c>
      <c r="H74" s="11" t="s">
        <v>353</v>
      </c>
      <c r="I74" s="11" t="s">
        <v>282</v>
      </c>
      <c r="J74" s="9">
        <v>1</v>
      </c>
      <c r="K74" s="31">
        <v>42979</v>
      </c>
      <c r="L74" s="33">
        <v>43100</v>
      </c>
      <c r="M74" s="37">
        <f t="shared" si="0"/>
        <v>17.285714285714285</v>
      </c>
      <c r="N74" s="85">
        <v>1</v>
      </c>
      <c r="O74" s="78" t="s">
        <v>388</v>
      </c>
    </row>
    <row r="75" spans="1:15" ht="180.75" thickBot="1" x14ac:dyDescent="0.3">
      <c r="A75" s="1">
        <v>65</v>
      </c>
      <c r="B75" s="73" t="s">
        <v>206</v>
      </c>
      <c r="C75" s="2" t="s">
        <v>26</v>
      </c>
      <c r="D75" s="28" t="s">
        <v>354</v>
      </c>
      <c r="E75" s="29" t="s">
        <v>355</v>
      </c>
      <c r="F75" s="29" t="s">
        <v>356</v>
      </c>
      <c r="G75" s="29" t="s">
        <v>357</v>
      </c>
      <c r="H75" s="11" t="s">
        <v>358</v>
      </c>
      <c r="I75" s="11" t="s">
        <v>359</v>
      </c>
      <c r="J75" s="34">
        <v>1</v>
      </c>
      <c r="K75" s="31">
        <v>42979</v>
      </c>
      <c r="L75" s="49">
        <v>43189</v>
      </c>
      <c r="M75" s="37">
        <f t="shared" si="0"/>
        <v>30</v>
      </c>
      <c r="N75" s="89">
        <v>1</v>
      </c>
      <c r="O75" s="59" t="s">
        <v>382</v>
      </c>
    </row>
    <row r="76" spans="1:15" ht="165.75" thickBot="1" x14ac:dyDescent="0.3">
      <c r="A76" s="1">
        <v>66</v>
      </c>
      <c r="B76" s="73" t="s">
        <v>207</v>
      </c>
      <c r="C76" s="2" t="s">
        <v>26</v>
      </c>
      <c r="D76" s="28" t="s">
        <v>360</v>
      </c>
      <c r="E76" s="29" t="s">
        <v>361</v>
      </c>
      <c r="F76" s="29" t="s">
        <v>362</v>
      </c>
      <c r="G76" s="39" t="s">
        <v>363</v>
      </c>
      <c r="H76" s="11" t="s">
        <v>364</v>
      </c>
      <c r="I76" s="11" t="s">
        <v>365</v>
      </c>
      <c r="J76" s="30">
        <v>1</v>
      </c>
      <c r="K76" s="31">
        <v>42979</v>
      </c>
      <c r="L76" s="33">
        <v>43100</v>
      </c>
      <c r="M76" s="37">
        <f t="shared" si="0"/>
        <v>17.285714285714285</v>
      </c>
      <c r="N76" s="85">
        <v>1</v>
      </c>
      <c r="O76" s="78" t="s">
        <v>388</v>
      </c>
    </row>
    <row r="351003" spans="1:1" x14ac:dyDescent="0.25">
      <c r="A351003" t="s">
        <v>25</v>
      </c>
    </row>
    <row r="351004" spans="1:1" x14ac:dyDescent="0.25">
      <c r="A351004" t="s">
        <v>26</v>
      </c>
    </row>
  </sheetData>
  <mergeCells count="1">
    <mergeCell ref="B8:O8"/>
  </mergeCells>
  <dataValidations xWindow="339" yWindow="481" count="14">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76">
      <formula1>$A$351002:$A$351004</formula1>
    </dataValidation>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1">
      <formula1>0</formula1>
      <formula2>9</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26:J30">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26:K64 K66:K69 K73:K76">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26:L30">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11 M37:M7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26:N30 N33:N76">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O11:P11">
      <formula1>0</formula1>
      <formula2>390</formula2>
    </dataValidation>
    <dataValidation type="textLength" allowBlank="1" showInputMessage="1" error="Escriba un texto  Maximo 390 Caracteres" promptTitle="Cualquier contenido Maximo 390 Caracteres" prompt=" Registre DE MANERA BREVE la Unidad de Medida de la actividad. (Ej.: Informes, jornadas de capacitación, etc.) (MÁX. 390 CARACTERES)" sqref="I26:I30">
      <formula1>0</formula1>
      <formula2>390</formula2>
    </dataValidation>
    <dataValidation type="textLength" allowBlank="1" showInputMessage="1" error="Escriba un texto  Maximo 390 Caracteres" promptTitle="Cualquier contenido Maximo 390 Caracteres" prompt=" Registre DE MANERA BREVE las actividades a desarrollar para el cumplimiento de la Acción  de mejoramiento.  Insterte UNA FILA  por ACTIVIDAD. (MÁX. 390 CARACTERES)" sqref="H26:H30">
      <formula1>0</formula1>
      <formula2>390</formula2>
    </dataValidation>
    <dataValidation type="textLength" allowBlank="1" showInputMessage="1"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26:G30">
      <formula1>0</formula1>
      <formula2>390</formula2>
    </dataValidation>
    <dataValidation type="textLength" allowBlank="1" showInputMessage="1"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26:F30">
      <formula1>0</formula1>
      <formula2>390</formula2>
    </dataValidation>
    <dataValidation type="textLength" allowBlank="1" showInputMessage="1"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26:E30">
      <formula1>0</formula1>
      <formula2>390</formula2>
    </dataValidation>
    <dataValidation type="textLength" allowBlank="1" showInputMessage="1"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26:D30">
      <formula1>0</formula1>
      <formula2>9</formula2>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Francisco Hurtado Salamanca</cp:lastModifiedBy>
  <dcterms:created xsi:type="dcterms:W3CDTF">2019-01-21T14:27:37Z</dcterms:created>
  <dcterms:modified xsi:type="dcterms:W3CDTF">2019-09-18T19:48:25Z</dcterms:modified>
</cp:coreProperties>
</file>