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 CONTROL INTERNO\1. AUDITORIA\DAUDI 2015 Y 2016 CONTRALORIA\Informe a 31 dic 2019\"/>
    </mc:Choice>
  </mc:AlternateContent>
  <bookViews>
    <workbookView xWindow="0" yWindow="0" windowWidth="16815" windowHeight="7755"/>
  </bookViews>
  <sheets>
    <sheet name="F14.1  PLANES DE MEJORAMIENT..." sheetId="1" r:id="rId1"/>
  </sheets>
  <calcPr calcId="152511"/>
</workbook>
</file>

<file path=xl/calcChain.xml><?xml version="1.0" encoding="utf-8"?>
<calcChain xmlns="http://schemas.openxmlformats.org/spreadsheetml/2006/main">
  <c r="M13" i="1" l="1"/>
  <c r="M12" i="1"/>
  <c r="M11" i="1"/>
</calcChain>
</file>

<file path=xl/sharedStrings.xml><?xml version="1.0" encoding="utf-8"?>
<sst xmlns="http://schemas.openxmlformats.org/spreadsheetml/2006/main" count="52" uniqueCount="48">
  <si>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</si>
  <si>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</si>
  <si>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</si>
  <si>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</si>
  <si>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</si>
  <si>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</si>
  <si>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</si>
  <si>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</si>
  <si>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</si>
  <si>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</si>
  <si>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</si>
  <si>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</si>
  <si>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</si>
  <si>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</si>
  <si>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</si>
  <si>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</si>
  <si>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</si>
  <si>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</si>
  <si>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</si>
  <si>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</si>
  <si>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</si>
  <si>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</si>
  <si>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</si>
  <si>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</si>
  <si>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</si>
  <si>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</si>
  <si>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</si>
  <si>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CNMH no cuenta con inventario físico, de la cta. propiedad planta equi, a 31 de dic.de 2013-2014,solicitado mediante AUD-CNMH -02 sept/2015, con este hecho no solamente se incumple el proced.CMHGRF-PR-006, Ejecutar inventarios para activos fijos si no que se obstaculiza las verificaciones de activos fijos y su consistencia en inform. contable de c/u de las subcuentas que componen la cta.</t>
  </si>
  <si>
    <t>El CNMH no cuenta con un inventario físico</t>
  </si>
  <si>
    <t>Implementar el inventario físico del CNMH a nivel nacional</t>
  </si>
  <si>
    <t>Realizar la conciliación contable en la cuenta de activos fijos del CNMH</t>
  </si>
  <si>
    <t>Conciliaciones realizadas</t>
  </si>
  <si>
    <t>Las conciliaciones estan realizadas y formalizadas con corte a  30 de noviembre y las correspondientes  con corte a 31 de diciembre están sujetas al cierre contable y a los tiempos establecidos por el SIIF y Contaduria 12 y 28 de febrero respectivamente..</t>
  </si>
  <si>
    <t>3.2</t>
  </si>
  <si>
    <t>Al efectuar el análisis de conciliación de las subcuentas 2015 (Propiedades, planta y equipo, Bienes muebles en bodega,  equipos de comunicación y computación, maquinaria y equipo, muebles, enseres y equipos de oficina, equipo de comedor, cocina, despensa y hotel) se determinan diferencias por menor y mayor valores registrado en contabilidad frente a lo reportado en el aplicativo SciWeb</t>
  </si>
  <si>
    <t>Debilidades presentadas en el aplicativo SciWeb: No se genera reporte de entradas, salidas y saldos acumulados por cuenta de manera que no se puede realizar cruces entre los ingresos y egresos, así como de los saldos reflejados en el balance general 2015</t>
  </si>
  <si>
    <t>Realizar la depuración de información.</t>
  </si>
  <si>
    <t>Depuración de la información entre el área de recursos físicos y contabilidad para alimentar el sistema de información contable con corte Diciembre de 2016, mediante informe entregado por parte de la Dirección Adtiva y Financiera</t>
  </si>
  <si>
    <t>Informe de depuración</t>
  </si>
  <si>
    <t>3.3</t>
  </si>
  <si>
    <t>No se evidencia la conciliación entre  inventario físico y los saldos en SciWeb y saldos contables = Deficiencias en el sistema de control interno contable</t>
  </si>
  <si>
    <t>Realizar la Conciliación de  los saldos contables</t>
  </si>
  <si>
    <t>Efectuar la conciliación de los saldos con corte a diciembre 31 de 2016 de la cuenta propiedad planta y equipo, entre inventario físico, saldos SCIWeb y saldos contables, por medio de un informe entregado por parte de Recursos físicos y contabilidad de los resultados de la Conciliación.</t>
  </si>
  <si>
    <t>Informe entregado por Dirección Adtiva y Financiera</t>
  </si>
  <si>
    <t>3 AVANCE ó SEGUIMIENTO DEL PLAN DE MEJORAMIENTO</t>
  </si>
  <si>
    <t>4 AVANCE ó SEGUIMIENTO DEL PLAN DE MEJORAMIENTO</t>
  </si>
  <si>
    <t>FILA_2</t>
  </si>
  <si>
    <t>FILA_3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</si>
</sst>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4" borderId="2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164" fontId="2" fillId="3" borderId="5" xfId="0" applyNumberFormat="1" applyFont="1" applyFill="1" applyBorder="1" applyAlignment="1">
      <alignment horizontal="center" vertical="center"/>
    </xf>
    <xf numFmtId="0" fontId="5" fillId="4" borderId="6" xfId="1" applyFont="1" applyFill="1" applyBorder="1" applyAlignment="1" applyProtection="1">
      <alignment horizontal="center" vertical="center"/>
    </xf>
    <xf numFmtId="0" fontId="5" fillId="5" borderId="6" xfId="1" applyFont="1" applyFill="1" applyBorder="1" applyAlignment="1" applyProtection="1">
      <alignment horizontal="justify" vertical="center" wrapText="1"/>
    </xf>
    <xf numFmtId="0" fontId="5" fillId="5" borderId="6" xfId="0" applyFont="1" applyFill="1" applyBorder="1" applyAlignment="1">
      <alignment horizontal="justify" vertical="center" wrapText="1"/>
    </xf>
    <xf numFmtId="0" fontId="5" fillId="6" borderId="6" xfId="0" applyFont="1" applyFill="1" applyBorder="1" applyAlignment="1">
      <alignment horizontal="justify" vertical="center" wrapText="1"/>
    </xf>
    <xf numFmtId="0" fontId="5" fillId="6" borderId="6" xfId="1" applyFont="1" applyFill="1" applyBorder="1" applyAlignment="1" applyProtection="1">
      <alignment horizontal="center" vertical="center" wrapText="1"/>
    </xf>
    <xf numFmtId="14" fontId="5" fillId="5" borderId="6" xfId="1" applyNumberFormat="1" applyFont="1" applyFill="1" applyBorder="1" applyAlignment="1" applyProtection="1">
      <alignment horizontal="center" vertical="center" wrapText="1"/>
    </xf>
    <xf numFmtId="1" fontId="5" fillId="4" borderId="6" xfId="0" applyNumberFormat="1" applyFont="1" applyFill="1" applyBorder="1" applyAlignment="1" applyProtection="1">
      <alignment horizontal="center" vertical="center" wrapText="1"/>
    </xf>
    <xf numFmtId="0" fontId="5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justify" vertical="center" wrapText="1"/>
      <protection locked="0"/>
    </xf>
    <xf numFmtId="0" fontId="3" fillId="7" borderId="6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top" wrapText="1"/>
    </xf>
    <xf numFmtId="0" fontId="3" fillId="4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3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topLeftCell="A13" workbookViewId="0">
      <selection activeCell="C13" sqref="C13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12014</v>
      </c>
    </row>
    <row r="5" spans="1:15" x14ac:dyDescent="0.25">
      <c r="B5" s="1" t="s">
        <v>6</v>
      </c>
      <c r="C5" s="3">
        <v>43830</v>
      </c>
    </row>
    <row r="6" spans="1:15" x14ac:dyDescent="0.25">
      <c r="B6" s="1" t="s">
        <v>7</v>
      </c>
      <c r="C6" s="1">
        <v>6</v>
      </c>
      <c r="D6" s="1" t="s">
        <v>8</v>
      </c>
    </row>
    <row r="8" spans="1:15" x14ac:dyDescent="0.25">
      <c r="A8" s="1" t="s">
        <v>9</v>
      </c>
      <c r="B8" s="23" t="s">
        <v>10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225.75" thickBot="1" x14ac:dyDescent="0.3">
      <c r="A11" s="1">
        <v>1</v>
      </c>
      <c r="B11" t="s">
        <v>24</v>
      </c>
      <c r="C11" s="2" t="s">
        <v>26</v>
      </c>
      <c r="D11" s="4">
        <v>19</v>
      </c>
      <c r="E11" s="5" t="s">
        <v>27</v>
      </c>
      <c r="F11" s="5" t="s">
        <v>28</v>
      </c>
      <c r="G11" s="5" t="s">
        <v>29</v>
      </c>
      <c r="H11" s="6" t="s">
        <v>30</v>
      </c>
      <c r="I11" s="7" t="s">
        <v>31</v>
      </c>
      <c r="J11" s="8">
        <v>2</v>
      </c>
      <c r="K11" s="9">
        <v>42552</v>
      </c>
      <c r="L11" s="9">
        <v>43100</v>
      </c>
      <c r="M11" s="10">
        <f t="shared" ref="M11" si="0">ROUND(((L11-K11)/7),1)</f>
        <v>78.3</v>
      </c>
      <c r="N11" s="11">
        <v>1</v>
      </c>
      <c r="O11" s="12" t="s">
        <v>32</v>
      </c>
    </row>
    <row r="12" spans="1:15" ht="225.75" thickBot="1" x14ac:dyDescent="0.3">
      <c r="A12" s="1">
        <v>2</v>
      </c>
      <c r="B12" t="s">
        <v>46</v>
      </c>
      <c r="C12" s="2" t="s">
        <v>44</v>
      </c>
      <c r="D12" s="13" t="s">
        <v>33</v>
      </c>
      <c r="E12" s="14" t="s">
        <v>34</v>
      </c>
      <c r="F12" s="14" t="s">
        <v>35</v>
      </c>
      <c r="G12" s="14" t="s">
        <v>36</v>
      </c>
      <c r="H12" s="6" t="s">
        <v>37</v>
      </c>
      <c r="I12" s="7" t="s">
        <v>38</v>
      </c>
      <c r="J12" s="15">
        <v>1</v>
      </c>
      <c r="K12" s="16">
        <v>42979</v>
      </c>
      <c r="L12" s="17">
        <v>43311</v>
      </c>
      <c r="M12" s="18">
        <f t="shared" ref="M12:M13" si="1">(L12-K12)/7</f>
        <v>47.428571428571431</v>
      </c>
      <c r="N12" s="19">
        <v>0.8</v>
      </c>
      <c r="O12" s="20" t="s">
        <v>32</v>
      </c>
    </row>
    <row r="13" spans="1:15" ht="225.75" thickBot="1" x14ac:dyDescent="0.3">
      <c r="A13" s="1">
        <v>3</v>
      </c>
      <c r="B13" t="s">
        <v>47</v>
      </c>
      <c r="C13" s="2" t="s">
        <v>45</v>
      </c>
      <c r="D13" s="21" t="s">
        <v>39</v>
      </c>
      <c r="E13" s="14" t="s">
        <v>34</v>
      </c>
      <c r="F13" s="14" t="s">
        <v>40</v>
      </c>
      <c r="G13" s="14" t="s">
        <v>41</v>
      </c>
      <c r="H13" s="6" t="s">
        <v>42</v>
      </c>
      <c r="I13" s="7" t="s">
        <v>43</v>
      </c>
      <c r="J13" s="15">
        <v>1</v>
      </c>
      <c r="K13" s="16">
        <v>42979</v>
      </c>
      <c r="L13" s="17">
        <v>43311</v>
      </c>
      <c r="M13" s="18">
        <f t="shared" si="1"/>
        <v>47.428571428571431</v>
      </c>
      <c r="N13" s="22">
        <v>0.7</v>
      </c>
      <c r="O13" s="20" t="s">
        <v>32</v>
      </c>
    </row>
    <row r="351003" spans="1:1" x14ac:dyDescent="0.25">
      <c r="A351003" t="s">
        <v>25</v>
      </c>
    </row>
    <row r="351004" spans="1:1" x14ac:dyDescent="0.25">
      <c r="A351004" t="s">
        <v>26</v>
      </c>
    </row>
  </sheetData>
  <mergeCells count="1">
    <mergeCell ref="B8:O8"/>
  </mergeCells>
  <dataValidations count="4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3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2:K1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2:M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Francisco Hurtado Salamanca</cp:lastModifiedBy>
  <dcterms:created xsi:type="dcterms:W3CDTF">2020-01-29T20:42:06Z</dcterms:created>
  <dcterms:modified xsi:type="dcterms:W3CDTF">2020-02-03T14:06:14Z</dcterms:modified>
</cp:coreProperties>
</file>