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trid.mendez\Desktop\"/>
    </mc:Choice>
  </mc:AlternateContent>
  <bookViews>
    <workbookView xWindow="0" yWindow="0" windowWidth="20490" windowHeight="7755"/>
  </bookViews>
  <sheets>
    <sheet name="F14.1  PLANES DE MEJORAMIENT..." sheetId="1" r:id="rId1"/>
  </sheets>
  <calcPr calcId="152511"/>
</workbook>
</file>

<file path=xl/calcChain.xml><?xml version="1.0" encoding="utf-8"?>
<calcChain xmlns="http://schemas.openxmlformats.org/spreadsheetml/2006/main">
  <c r="M25" i="1" l="1"/>
  <c r="M24" i="1"/>
  <c r="M23" i="1"/>
  <c r="M22" i="1"/>
  <c r="M21" i="1"/>
  <c r="M19" i="1"/>
  <c r="M18" i="1"/>
  <c r="M17" i="1"/>
  <c r="M16" i="1"/>
  <c r="M15" i="1"/>
  <c r="M14" i="1"/>
  <c r="M13" i="1"/>
  <c r="M11" i="1"/>
</calcChain>
</file>

<file path=xl/sharedStrings.xml><?xml version="1.0" encoding="utf-8"?>
<sst xmlns="http://schemas.openxmlformats.org/spreadsheetml/2006/main" count="146" uniqueCount="116">
  <si>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</si>
  <si>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</si>
  <si>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</si>
  <si>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</si>
  <si>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</si>
  <si>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</si>
  <si>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</si>
  <si>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</si>
  <si>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</si>
  <si>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</si>
  <si>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</si>
  <si>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</si>
  <si>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</si>
  <si>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</si>
  <si>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</si>
  <si>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</si>
  <si>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</si>
  <si>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</si>
  <si>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</si>
  <si>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</si>
  <si>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</si>
  <si>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</si>
  <si>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</si>
  <si>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</si>
  <si>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</si>
  <si>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</si>
  <si>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</si>
  <si>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</si>
  <si>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</si>
  <si>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La entidad no cuenta con una estrategia para la valoración de los activos a cargo de estas direcciones.(Museo - archivo), aún no se ha diseñado un cronograma que permita ir estructurando un proceso de valoración acorde con las disposiciones normativas citadas.</t>
  </si>
  <si>
    <t>Ausencia de una estrategia de valoración (económica) de activos de memoria</t>
  </si>
  <si>
    <t>Establecer una estrategia de valoración de activos de memoria relacionados con archivos de DDHH y de la Dirección de Museo</t>
  </si>
  <si>
    <t>Elaboración de una guía para el reconocimiento y medición de activos de memoria relacionados con archivos de (No hay sugerencias)</t>
  </si>
  <si>
    <t xml:space="preserve">Guía para el reconocimiento y medición de activos de memoria relacionados con archivos </t>
  </si>
  <si>
    <t>FILA_4</t>
  </si>
  <si>
    <t>Actualización y aplicación de criterios para la revelación y presentación de los hechos económicos de acuerdo con la normatividad de la Contaduría General de la Nación.</t>
  </si>
  <si>
    <t xml:space="preserve">Diseño del Documento  de Revelación y Presentación de hechos económicos de activos de memoria relacionados con archivos y su posterior implementación </t>
  </si>
  <si>
    <t>FILA_5</t>
  </si>
  <si>
    <t>FILA_6</t>
  </si>
  <si>
    <t>FILA_7</t>
  </si>
  <si>
    <t>FILA_8</t>
  </si>
  <si>
    <t>FILA_9</t>
  </si>
  <si>
    <t>FILA_10</t>
  </si>
  <si>
    <t>FILA_11</t>
  </si>
  <si>
    <t>FILA_12</t>
  </si>
  <si>
    <t>FILA_13</t>
  </si>
  <si>
    <t>FILA_14</t>
  </si>
  <si>
    <t>FILA_15</t>
  </si>
  <si>
    <t>Muebles Enseres y Equipo Equipo de Maquinaria:  Al confrontar  el saldo de las cuentas 166501 Muebles y Enseres  y 166502  Equipo y Maquinaria de Oficina  se encuentran diferencias entre el Balance General y el Sistema de Control SciWeb</t>
  </si>
  <si>
    <t>Debido a la ausencia de la conciliación y depuración de la información del año 2014,  y que la entidad no cuenta con un inventario físico que respalde estos registros tampoco se hace seguimiento y control a los activos.</t>
  </si>
  <si>
    <t xml:space="preserve">
reflejar en los estados contables la situación real de los  activos de la entidad; con el fin de complementar  el "fortalecimiento  del proceso de conciliación y depuración de la información contable".</t>
  </si>
  <si>
    <t xml:space="preserve">Ingresar al SciWeb donaciones con soportes idóneos en la que se reflejen en la  conciliación contable correspondiente a los activos debidamente identificados, manteniendo las conciliaciones en archivo digital PDF y adjuntándolas a las Notas Contables 
</t>
  </si>
  <si>
    <t xml:space="preserve">Conciliaciones realizadas. Trimestralmente </t>
  </si>
  <si>
    <t xml:space="preserve">Muebles en Bodega - Se ha encontrado que la entidad no cuenta con un inventario detallado de los elementos que sustentan los saldos mencionados de la cuenta </t>
  </si>
  <si>
    <t>Falta de gestión de la Entidad para realizar los inventarios, lo que genera incertidumbre en los saldos del balance general afectando la razonabilidad del mismo</t>
  </si>
  <si>
    <t>Realizar el inventario detallado de los elementos a cargo del CNMH</t>
  </si>
  <si>
    <t>Realizar la conciliación e incorporación al balance</t>
  </si>
  <si>
    <t>Conciliación realizada</t>
  </si>
  <si>
    <t>Deficiencias en la depuración de la información revelada en los estados financieros</t>
  </si>
  <si>
    <t>Se encontraron diferencias en la cuenta 167001 Equipo de comunicaciones y el correspondiente registro en SciWeb para las vigencias 2013 y 2014</t>
  </si>
  <si>
    <t xml:space="preserve">Depuración de la información reflejada en los estados financieros
</t>
  </si>
  <si>
    <r>
      <t>Hacer</t>
    </r>
    <r>
      <rPr>
        <u/>
        <sz val="11"/>
        <rFont val="Arial Narrow"/>
        <family val="2"/>
      </rPr>
      <t xml:space="preserve"> </t>
    </r>
    <r>
      <rPr>
        <sz val="11"/>
        <rFont val="Arial Narrow"/>
        <family val="2"/>
      </rPr>
      <t>seguimiento a a la correcta clasificación en la cuenta equipo y comunicación para la conciliación de cifras después de correr el proceso de depreciación del cierre de año</t>
    </r>
  </si>
  <si>
    <t>Cuenta depurada</t>
  </si>
  <si>
    <t>Se estableció que para la vigencia 2013 la cuenta 167002 equipo de computación tiene un saldo de $672,5 millones y no $672 como aparece en el saldo a 31 de diciembre de 2013 en los estados financieros. Igual situación se presentó para 2014 donde se determinó el monto de $922,6 millones</t>
  </si>
  <si>
    <r>
      <rPr>
        <u/>
        <sz val="11"/>
        <rFont val="Arial Narrow"/>
        <family val="2"/>
      </rPr>
      <t>Depurar</t>
    </r>
    <r>
      <rPr>
        <sz val="11"/>
        <rFont val="Arial Narrow"/>
        <family val="2"/>
      </rPr>
      <t xml:space="preserve"> la información reflejada en los estados financieros  en relación con la cuenta 167002</t>
    </r>
  </si>
  <si>
    <t>Verificar la información que contiene el aplicativo SICweb  en relación  con la cuenta 167002  y realizar el ajuste correspondiente."</t>
  </si>
  <si>
    <t xml:space="preserve"> comprobante de ajustes de la cuenta 167002.</t>
  </si>
  <si>
    <t xml:space="preserve">Se encontró que la cuenta 167090 Otros equipos de comunicación y computación presenta un saldo a 31 de diciembre de 2013 de $10  millones y a 31 de diciembre de 2014 por $117 millones en los estados financieros. </t>
  </si>
  <si>
    <t xml:space="preserve">Falta de reclasificación contable
</t>
  </si>
  <si>
    <t xml:space="preserve">Correcta clasificación contable de acuerdo a las indicaciones de la CGN.
</t>
  </si>
  <si>
    <r>
      <rPr>
        <u/>
        <sz val="11"/>
        <rFont val="Arial Narrow"/>
        <family val="2"/>
      </rPr>
      <t xml:space="preserve">Realizar </t>
    </r>
    <r>
      <rPr>
        <sz val="11"/>
        <rFont val="Arial Narrow"/>
        <family val="2"/>
      </rPr>
      <t>el  ajuste de reclasificación de la cuenta 167090</t>
    </r>
  </si>
  <si>
    <t>ajuste  de reclasificación de la cuenta 167090.</t>
  </si>
  <si>
    <t>CNMH no cuenta con inventario físico, de la cta. propiedad planta equi, a 31 de dic.de 2013-2014,solicitado mediante AUD-CNMH -02 sept/2015, con este hecho no solamente se incumple el proced.CMHGRF-PR-006, Ejecutar inventarios para activos fijos si no que se obstaculiza las verificaciones de activos fijos y su consistencia en inform. contable de c/u de las subcuentas que componen la cta.</t>
  </si>
  <si>
    <t>El CNMH no cuenta con un inventario físico</t>
  </si>
  <si>
    <t>Implementar el inventario físico del CNMH a nivel nacional</t>
  </si>
  <si>
    <t>Realizar la conciliación contable en la cuenta de activos fijos del CNMH</t>
  </si>
  <si>
    <t>Conciliaciones realizadas</t>
  </si>
  <si>
    <t xml:space="preserve"> Al confrontar el saldo contable de la cuenta 197007  Intangibles- Licencias,  que a 31 de diciembre de 2013 fue de 42,2 millones y a 31 de diciembre de 2014 de $440,6 millones, contra el listado presentado por la administración, se encontró que el acumulado 2012 -2014 es $873 millones, presentando una diferencia de 352,8 millones, lo que indica una subestimación por la misma cuantía</t>
  </si>
  <si>
    <t>Deficiencias en la conciliación de la información entre el área del almacén y contabilidad que genera inconsistencias de la información reportada en los estados financieros lo cual afecta la razonabilidad de la cuenta intangibles y su respectiva amortización</t>
  </si>
  <si>
    <t xml:space="preserve">Depuración de la información reportada en los estados financieros
</t>
  </si>
  <si>
    <t xml:space="preserve">Conciliación de la información entre el área del Almacén y Contabilidad
</t>
  </si>
  <si>
    <t>Información depurada y conciliada</t>
  </si>
  <si>
    <t>2014, se constituyeron reser. ptales,  saldos no utilizados de viat. y gtos de viaje por $102 mill. Generaron reserv,ptales en casos de comisiones no cumplidas, ej. la orden 367 de mar 31-2014, se mantuvo hasta el 14 ene/2015. Otros saldos se mantuvieron pese a cancelación del evento.CMH constituyó reser ptales por  $239.7mill,  de las cuales $102,6 mill, el 42,8%, no fueron utilizadas</t>
  </si>
  <si>
    <t>Debilidades en el proceso de depuración de la reserva presupuestal</t>
  </si>
  <si>
    <t xml:space="preserve">Implementar seguimiento y control sobre las comisiones legalizadas con saldo por obligar,  con el propósito de efectuar periódicamente la depuración de los mismos </t>
  </si>
  <si>
    <t>Efectuar un seguimiento mensual de las comisiones legalizadas con saldos por liberar y generar el reporte respectivo para el área de presupuesto. La fecha límite para la entrega de los reportes de seguimiento de comisiones legalizadas, se establece dentro de los primeros 15 días de cada mes.</t>
  </si>
  <si>
    <t>Reporte mensual</t>
  </si>
  <si>
    <r>
      <t>2014, se constituyeron reser. ptales,  saldos no utilizados de viat. y gtos de viaje por $102 mill. Generaron reserv,ptales en casos de comisiones no cumplidas, ej. la orden 367 de mar 31-2014, se mantuvo hasta el 14 ene/2015. Otros saldos se mantuvieron pese a cancelación del evento.</t>
    </r>
    <r>
      <rPr>
        <b/>
        <u/>
        <sz val="10"/>
        <rFont val="Arial"/>
        <family val="2"/>
      </rPr>
      <t>CMH constituyó reser ptales por  $239.7mill,  de las cuales $102,6 mill, el 42,8%, no fueron utilizadas</t>
    </r>
  </si>
  <si>
    <t>Adelantar la depuración de las saldos de las comisiones legalizadas , efectuando periódicamente la reducción del registro presupuestal en el Sistema Integrado de Información Financiera.</t>
  </si>
  <si>
    <t>Informe bimestral</t>
  </si>
  <si>
    <t>Deficiencias en el seguimiento de los manuales de procedimientos del área administrativa y financiera</t>
  </si>
  <si>
    <t>Aplicar los requisitos  establecidos en el Manual de Procedimientos del área administrativa y financiera para los desembolsos</t>
  </si>
  <si>
    <t>Verificar la consistencia de los soportes remitidos por los supervisores que avalan  los desembolsos pactados en los contratos</t>
  </si>
  <si>
    <t>Se observó que se constituyó una cuenta por pagar irregular por valor de $148.319.196, correspondiente al 30% del primer pago del contrato de prestación de servicios 543-2014,…, debiendo constituirse una reserva</t>
  </si>
  <si>
    <t xml:space="preserve"> Certificación de Porcentaje (%) de documentos soporte verificados que amparan los desembolsos de los compromisos asumidos por el CNMH
</t>
  </si>
  <si>
    <t>1. Entrega de licencias del software Gestor de proyectos en áreas donde no se utilizó.
2. Subutilización de la herramienta por parte de las diferentes áreas y usuarios del CNMH.</t>
  </si>
  <si>
    <t>1. Fallas en el principio de planeación en la contratación estatal de acuerdo a la Ley 80 de 1993 y Ley 1150 de 2007.
2. Resistencia al cambio por parte de los usuarios, prefieren seguir utilizando Excel, antes que utilizar una herramienta que demanda mayor organización y planificación de cada proyecto y mediante la cual se puede realizar un seguimiento más detallado.</t>
  </si>
  <si>
    <t>Fortalecimiento de la implementación de Software Gestor de Proyectos</t>
  </si>
  <si>
    <t>Organizar reuniones para verificar avances en la utilización de la herramienta, por parte de los usuarios a los que les fue asignado las 16 licencias, estos resultados se presentaran  mediante informe a la Dirección Adtiva y Financiera.</t>
  </si>
  <si>
    <t>Informe de seguimiento</t>
  </si>
  <si>
    <t xml:space="preserve">La info almacenada en medios magnét la DADH,  respaldada  discos duros, almacenamiento virtual proced. que garantiza info respaldada, disponible CNMH. Analizados proced. medida de seguridad y garantizar confidencialidad, protecc datos personales,se detectaron deficiencias en archivos que son manipulados con proced. estándares copiado inseguro, generando riesgo en datos Fondos-Colecc.ADH
</t>
  </si>
  <si>
    <t>Debilidades en los controles establecidos por el CNMH, y van en contravía a las Normas, Protocolos y Procedimientos establecidos para garantizar la Seguridad de los datos (Norma ISO 27001:2013)</t>
  </si>
  <si>
    <t>Establecer  controles para garantizar la seguridad de los datos en el marco de la norma ISO 27001-2013</t>
  </si>
  <si>
    <t>Diseño de controles para garantizar la seguridad de los datos en el marco de la norma ISO 27001-2013</t>
  </si>
  <si>
    <t xml:space="preserve">Documento de adopción e implementación de la norma ISO 27001-2013, para la DADH, </t>
  </si>
  <si>
    <t xml:space="preserve">La info almacenada en medios magnét la DADH,  respaldada  discos duros, almacenamiento virtual proced. que garantiza info respaldada, disponible CNMH. Analizados proced. medida de seguridad y garantizar confidencialidad, protecc datos personales,se detectaron deficiencias en archivos que son manipulados con proced. estándares copiado inseguro, generando riesgo en datos Fondos-Colecc.ADH
</t>
  </si>
  <si>
    <t>Implementación de controles para garantizar la seguridad de los datos en el marco de la norma ISO 27001-2013</t>
  </si>
  <si>
    <t>Informe de resultados de la implementación de la norma ISO-27001-2013 en la DADH</t>
  </si>
  <si>
    <t>Act. en desarrollo. DADH y Museo ha realizado reuniones int para elaboración y articulación del doc concepto técnico para reconocimiento y medición de activos de memoria de archivos DDHH y memoria histórica. Museo está realizando ajuste política de colecciones,en tema de avalúos de acuerdo a directrices dadas por la CGN,una vez se determine y valide el proceso se generará la hoja de ruta</t>
  </si>
  <si>
    <t xml:space="preserve">Para esta actividad se realizaron dos informes emitidos por parte del área de tecnologías del CNMH y fechados a: 18 enero y 13 de febrero de la vigencia en curso,  en estos se plasman las actividades realizadas en las áreas que tienen la licencia de la herramienta Gestor de proyectos con el fin de evidenciar su utilización. </t>
  </si>
  <si>
    <t xml:space="preserve">Act en desarrollo. DADH y Museo ha realizado Act como:reuniones internas para elaboración y articulación del documento concepto técnico para reconocimiento y medición de activos de memoria, relacionados con archivos de DDHH y memoria histórica, ajuste política de colecciones para establecer los procedimientos para el manejo de las posibles colecciones que conformarán el Museo
</t>
  </si>
  <si>
    <t>El CNMH ha adelantado la conciliación a 31-Dic-2016 para contar con saldo depurado en Prop.P.yEq a Costo Histórico entre contabilidad y almacén; continúan las debilidades y diferencias en el aplicativo existente, por lo que la Entidad se encuentra tramitando la adquisición de un nuevo software que reúna los criterios necesarios para el registro y control de los activo. Reso 533/ 2015 CGN</t>
  </si>
  <si>
    <t>Actividad Cumplida. Para el periodo establecido, fueron generados por el responsable de la actividad los respectivos reportes de seguimiento de las comisiones legalizadas con saldos por liberar, lo anterior con el fin de entregarlos al área de ppto para su tramite y ajuste. La evidencia de la actividad se encuentra ubicada en el expediente denominado Planilla pago solicitudes de viaje</t>
  </si>
  <si>
    <t>Act Cumplida.El Área de Ppto efectuó el respectivo ajuste de registros presupuestales con saldo por obligar,correspondiente a las comisiones efectivamente legalizadas, en SIIF Nación, de acuerdo con las planillas de liberación de solicitud de viaje remitidas por el servidor encargado de la legalización de comisiones.El soporte se encuentra ubicado en Comisiones Ajustadas 2016 área ppto.</t>
  </si>
  <si>
    <t xml:space="preserve">Actividad en desarrollo. 
Esta actividad cuenta con diez (10) reportes mensuales a Noviembre de 2016, pendiente la del  mes de diciembre de la vigencia por expedir por parte de la contadora del CNMH. </t>
  </si>
  <si>
    <t>En desarrollo.CNMH aplica Dominio CIFRADO-Controles criptográficos, referente a  cifrado se adelantó sondeo de mercado a junio se prevé adelantar proceso.Se aplica POL GENERACIÓN Y RESTAURACIÓN COPIAS RESPALDO de acuerdo a ISO27001.La DAF trabaja en la contratación Centro Datos Alterno para respaldo adicional de inf DADH. En 2017 se formuló plan para implementar en DADH la Norma.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</si>
</sst>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indexed="8"/>
      <name val="Calibri"/>
      <family val="2"/>
      <scheme val="minor"/>
    </font>
    <font>
      <b/>
      <sz val="11"/>
      <color indexed="9"/>
      <name val="Calibri"/>
    </font>
    <font>
      <b/>
      <sz val="11"/>
      <color indexed="8"/>
      <name val="Calibri"/>
    </font>
    <font>
      <b/>
      <sz val="11"/>
      <color indexed="9"/>
      <name val="Calibri"/>
      <family val="2"/>
    </font>
    <font>
      <sz val="11"/>
      <name val="Arial Narrow"/>
      <family val="2"/>
    </font>
    <font>
      <sz val="10"/>
      <name val="Arial"/>
      <family val="2"/>
    </font>
    <font>
      <b/>
      <sz val="10"/>
      <name val="Arial"/>
      <family val="2"/>
    </font>
    <font>
      <sz val="12"/>
      <name val="Arial Narrow"/>
      <family val="2"/>
    </font>
    <font>
      <u/>
      <sz val="11"/>
      <name val="Arial Narrow"/>
      <family val="2"/>
    </font>
    <font>
      <b/>
      <u/>
      <sz val="10"/>
      <name val="Arial"/>
      <family val="2"/>
    </font>
    <font>
      <sz val="11"/>
      <color theme="1"/>
      <name val="Arial Narrow"/>
      <family val="2"/>
    </font>
    <font>
      <sz val="10"/>
      <color rgb="FF222222"/>
      <name val="Arial"/>
      <family val="2"/>
    </font>
  </fonts>
  <fills count="11">
    <fill>
      <patternFill patternType="none"/>
    </fill>
    <fill>
      <patternFill patternType="gray125"/>
    </fill>
    <fill>
      <patternFill patternType="solid">
        <fgColor indexed="54"/>
      </patternFill>
    </fill>
    <fill>
      <patternFill patternType="solid">
        <fgColor indexed="9"/>
      </patternFill>
    </fill>
    <fill>
      <patternFill patternType="solid">
        <fgColor rgb="FFFFFFFF"/>
        <bgColor rgb="FF000000"/>
      </patternFill>
    </fill>
    <fill>
      <patternFill patternType="solid">
        <fgColor theme="0"/>
        <bgColor indexed="64"/>
      </patternFill>
    </fill>
    <fill>
      <patternFill patternType="solid">
        <fgColor theme="5" tint="0.79998168889431442"/>
        <bgColor indexed="64"/>
      </patternFill>
    </fill>
    <fill>
      <patternFill patternType="solid">
        <fgColor rgb="FFCCFFCC"/>
        <bgColor rgb="FF000000"/>
      </patternFill>
    </fill>
    <fill>
      <patternFill patternType="solid">
        <fgColor theme="5" tint="0.79998168889431442"/>
        <bgColor rgb="FF000000"/>
      </patternFill>
    </fill>
    <fill>
      <patternFill patternType="solid">
        <fgColor rgb="FFCCFFCC"/>
        <bgColor indexed="64"/>
      </patternFill>
    </fill>
    <fill>
      <patternFill patternType="solid">
        <fgColor theme="0"/>
        <bgColor rgb="FF000000"/>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vertical="center"/>
    </xf>
    <xf numFmtId="0" fontId="6" fillId="4" borderId="4" xfId="1" applyFont="1" applyFill="1" applyBorder="1" applyAlignment="1" applyProtection="1">
      <alignment horizontal="justify" vertical="center" wrapText="1"/>
    </xf>
    <xf numFmtId="0" fontId="4" fillId="4" borderId="4" xfId="1" applyFont="1" applyFill="1" applyBorder="1" applyAlignment="1" applyProtection="1">
      <alignment horizontal="center" vertical="center" wrapText="1"/>
    </xf>
    <xf numFmtId="0" fontId="4" fillId="7" borderId="5" xfId="0" applyNumberFormat="1" applyFont="1" applyFill="1" applyBorder="1" applyAlignment="1" applyProtection="1">
      <alignment horizontal="center" vertical="center" wrapText="1"/>
      <protection locked="0"/>
    </xf>
    <xf numFmtId="0" fontId="5" fillId="0" borderId="4" xfId="1" applyFont="1" applyFill="1" applyBorder="1" applyAlignment="1" applyProtection="1">
      <alignment horizontal="center" vertical="center"/>
    </xf>
    <xf numFmtId="0" fontId="4" fillId="4" borderId="4" xfId="0" applyFont="1" applyFill="1" applyBorder="1" applyAlignment="1">
      <alignment horizontal="justify" vertical="center" wrapText="1"/>
    </xf>
    <xf numFmtId="0" fontId="4" fillId="8" borderId="4" xfId="1" applyFont="1" applyFill="1" applyBorder="1" applyAlignment="1" applyProtection="1">
      <alignment horizontal="center" vertical="center" wrapText="1"/>
    </xf>
    <xf numFmtId="14" fontId="4" fillId="4" borderId="4" xfId="1"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xf>
    <xf numFmtId="0" fontId="4" fillId="0" borderId="4" xfId="1"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6" borderId="4" xfId="1" applyFont="1" applyFill="1" applyBorder="1" applyAlignment="1" applyProtection="1">
      <alignment horizontal="center" vertical="center" wrapText="1"/>
    </xf>
    <xf numFmtId="14" fontId="4" fillId="0" borderId="4" xfId="1" applyNumberFormat="1" applyFont="1" applyFill="1" applyBorder="1" applyAlignment="1" applyProtection="1">
      <alignment horizontal="center" vertical="center" wrapText="1"/>
    </xf>
    <xf numFmtId="0" fontId="4" fillId="9" borderId="5" xfId="0" applyNumberFormat="1" applyFont="1" applyFill="1" applyBorder="1" applyAlignment="1" applyProtection="1">
      <alignment horizontal="center" vertical="center" wrapText="1"/>
      <protection locked="0"/>
    </xf>
    <xf numFmtId="14" fontId="4" fillId="10" borderId="4" xfId="1" applyNumberFormat="1" applyFont="1" applyFill="1" applyBorder="1" applyAlignment="1" applyProtection="1">
      <alignment horizontal="center" vertical="center" wrapText="1"/>
    </xf>
    <xf numFmtId="0" fontId="4" fillId="10" borderId="4" xfId="1" applyFont="1" applyFill="1" applyBorder="1" applyAlignment="1" applyProtection="1">
      <alignment horizontal="center" vertical="center" wrapText="1"/>
    </xf>
    <xf numFmtId="0" fontId="6" fillId="0" borderId="4" xfId="1" applyFont="1" applyFill="1" applyBorder="1" applyAlignment="1" applyProtection="1">
      <alignment horizontal="justify" vertical="center" wrapText="1"/>
    </xf>
    <xf numFmtId="0" fontId="4" fillId="0" borderId="4" xfId="1" applyFont="1" applyFill="1" applyBorder="1" applyAlignment="1" applyProtection="1">
      <alignment horizontal="left" vertical="center" wrapText="1"/>
    </xf>
    <xf numFmtId="0" fontId="4" fillId="4" borderId="4" xfId="1" applyFont="1" applyFill="1" applyBorder="1" applyAlignment="1" applyProtection="1">
      <alignment horizontal="justify" vertical="center" wrapText="1"/>
    </xf>
    <xf numFmtId="0" fontId="5" fillId="5" borderId="4" xfId="1" applyFont="1" applyFill="1" applyBorder="1" applyAlignment="1" applyProtection="1">
      <alignment horizontal="center" vertical="center"/>
    </xf>
    <xf numFmtId="0" fontId="6" fillId="10" borderId="4" xfId="1" applyFont="1" applyFill="1" applyBorder="1" applyAlignment="1" applyProtection="1">
      <alignment horizontal="justify" vertical="center" wrapText="1"/>
    </xf>
    <xf numFmtId="0" fontId="4" fillId="10" borderId="4" xfId="1" applyFont="1" applyFill="1" applyBorder="1" applyAlignment="1" applyProtection="1">
      <alignment horizontal="justify" vertical="center" wrapText="1"/>
    </xf>
    <xf numFmtId="1" fontId="4" fillId="5" borderId="4" xfId="0" applyNumberFormat="1" applyFont="1" applyFill="1" applyBorder="1" applyAlignment="1" applyProtection="1">
      <alignment horizontal="center" vertical="center"/>
    </xf>
    <xf numFmtId="0" fontId="10" fillId="0" borderId="4" xfId="1" applyFont="1" applyFill="1" applyBorder="1" applyAlignment="1" applyProtection="1">
      <alignment horizontal="center" vertical="center" wrapText="1"/>
    </xf>
    <xf numFmtId="0" fontId="4" fillId="0" borderId="4" xfId="1" applyFont="1" applyFill="1" applyBorder="1" applyAlignment="1" applyProtection="1">
      <alignment horizontal="center" vertical="top" wrapText="1"/>
    </xf>
    <xf numFmtId="0" fontId="4" fillId="0" borderId="4" xfId="0" applyFont="1" applyFill="1" applyBorder="1" applyAlignment="1">
      <alignment horizontal="center" vertical="top" wrapText="1"/>
    </xf>
    <xf numFmtId="0" fontId="4" fillId="4" borderId="4" xfId="1" applyFont="1" applyFill="1" applyBorder="1" applyAlignment="1" applyProtection="1">
      <alignment horizontal="justify" vertical="top" wrapText="1"/>
    </xf>
    <xf numFmtId="0" fontId="1" fillId="2" borderId="1" xfId="0" applyFont="1" applyFill="1" applyBorder="1" applyAlignment="1">
      <alignment horizontal="center" vertical="center"/>
    </xf>
    <xf numFmtId="0" fontId="0" fillId="0" borderId="0" xfId="0"/>
    <xf numFmtId="0" fontId="11" fillId="0" borderId="6" xfId="0" applyFont="1" applyBorder="1" applyAlignment="1">
      <alignment horizontal="justify" vertical="top" wrapText="1"/>
    </xf>
    <xf numFmtId="0" fontId="11"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7" fillId="5" borderId="6" xfId="1" applyFont="1" applyFill="1" applyBorder="1" applyAlignment="1" applyProtection="1">
      <alignment horizontal="left" vertical="center" wrapText="1"/>
      <protection locked="0"/>
    </xf>
    <xf numFmtId="0" fontId="4" fillId="5" borderId="6" xfId="1" applyFont="1" applyFill="1" applyBorder="1" applyAlignment="1" applyProtection="1">
      <alignment horizontal="justify" vertical="center" wrapText="1"/>
      <protection locked="0"/>
    </xf>
  </cellXfs>
  <cellStyles count="2">
    <cellStyle name="Normal" xfId="0" builtinId="0"/>
    <cellStyle name="Normal 3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29"/>
  <sheetViews>
    <sheetView tabSelected="1" topLeftCell="G23" zoomScale="64" zoomScaleNormal="64" workbookViewId="0">
      <selection activeCell="J25" sqref="J25"/>
    </sheetView>
  </sheetViews>
  <sheetFormatPr baseColWidth="10" defaultColWidth="9.140625" defaultRowHeight="15" x14ac:dyDescent="0.25"/>
  <cols>
    <col min="2" max="2" width="16" customWidth="1"/>
    <col min="3" max="3" width="27" customWidth="1"/>
    <col min="4" max="4" width="13.140625" customWidth="1"/>
    <col min="5" max="5" width="41.5703125" customWidth="1"/>
    <col min="6" max="6" width="28.42578125" customWidth="1"/>
    <col min="7" max="7" width="27.5703125" customWidth="1"/>
    <col min="8" max="8" width="32.140625" customWidth="1"/>
    <col min="9" max="9" width="36" customWidth="1"/>
    <col min="10" max="10" width="19.140625" customWidth="1"/>
    <col min="11" max="11" width="21.5703125" customWidth="1"/>
    <col min="12" max="12" width="19.85546875" customWidth="1"/>
    <col min="13" max="13" width="18.42578125" customWidth="1"/>
    <col min="14" max="14" width="22.85546875" customWidth="1"/>
    <col min="15" max="15" width="55.42578125" customWidth="1"/>
    <col min="17" max="256" width="8" hidden="1"/>
  </cols>
  <sheetData>
    <row r="1" spans="1:15" x14ac:dyDescent="0.25">
      <c r="B1" s="1" t="s">
        <v>0</v>
      </c>
      <c r="C1" s="1">
        <v>53</v>
      </c>
      <c r="D1" s="32" t="s">
        <v>1</v>
      </c>
      <c r="E1" s="33"/>
      <c r="F1" s="33"/>
      <c r="G1" s="33"/>
    </row>
    <row r="2" spans="1:15" x14ac:dyDescent="0.25">
      <c r="B2" s="1" t="s">
        <v>2</v>
      </c>
      <c r="C2" s="1">
        <v>400</v>
      </c>
      <c r="D2" s="32" t="s">
        <v>3</v>
      </c>
      <c r="E2" s="33"/>
      <c r="F2" s="33"/>
      <c r="G2" s="33"/>
    </row>
    <row r="3" spans="1:15" x14ac:dyDescent="0.25">
      <c r="B3" s="1" t="s">
        <v>4</v>
      </c>
      <c r="C3" s="1">
        <v>1</v>
      </c>
    </row>
    <row r="4" spans="1:15" x14ac:dyDescent="0.25">
      <c r="B4" s="1" t="s">
        <v>5</v>
      </c>
      <c r="C4" s="1">
        <v>12014</v>
      </c>
    </row>
    <row r="5" spans="1:15" x14ac:dyDescent="0.25">
      <c r="B5" s="1" t="s">
        <v>6</v>
      </c>
      <c r="C5" s="3">
        <v>42916</v>
      </c>
    </row>
    <row r="6" spans="1:15" x14ac:dyDescent="0.25">
      <c r="B6" s="1" t="s">
        <v>7</v>
      </c>
      <c r="C6" s="1">
        <v>6</v>
      </c>
      <c r="D6" s="1" t="s">
        <v>8</v>
      </c>
    </row>
    <row r="8" spans="1:15" x14ac:dyDescent="0.25">
      <c r="A8" s="1" t="s">
        <v>9</v>
      </c>
      <c r="B8" s="32" t="s">
        <v>10</v>
      </c>
      <c r="C8" s="33"/>
      <c r="D8" s="33"/>
      <c r="E8" s="33"/>
      <c r="F8" s="33"/>
      <c r="G8" s="33"/>
      <c r="H8" s="33"/>
      <c r="I8" s="33"/>
      <c r="J8" s="33"/>
      <c r="K8" s="33"/>
      <c r="L8" s="33"/>
      <c r="M8" s="33"/>
      <c r="N8" s="33"/>
      <c r="O8" s="33"/>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28.25" thickBot="1" x14ac:dyDescent="0.3">
      <c r="A11" s="4">
        <v>1</v>
      </c>
      <c r="B11" s="5" t="s">
        <v>24</v>
      </c>
      <c r="C11" s="2" t="s">
        <v>26</v>
      </c>
      <c r="D11" s="9">
        <v>2</v>
      </c>
      <c r="E11" s="6" t="s">
        <v>29</v>
      </c>
      <c r="F11" s="10" t="s">
        <v>30</v>
      </c>
      <c r="G11" s="10" t="s">
        <v>31</v>
      </c>
      <c r="H11" s="10" t="s">
        <v>32</v>
      </c>
      <c r="I11" s="10" t="s">
        <v>33</v>
      </c>
      <c r="J11" s="11">
        <v>1</v>
      </c>
      <c r="K11" s="12">
        <v>42401</v>
      </c>
      <c r="L11" s="12">
        <v>43100</v>
      </c>
      <c r="M11" s="13">
        <f t="shared" ref="M11" si="0">ROUND(((L11-K11)/7),1)</f>
        <v>99.9</v>
      </c>
      <c r="N11" s="8">
        <v>0</v>
      </c>
      <c r="O11" s="34" t="s">
        <v>110</v>
      </c>
    </row>
    <row r="12" spans="1:15" ht="143.25" customHeight="1" thickBot="1" x14ac:dyDescent="0.3">
      <c r="A12" s="4">
        <v>2</v>
      </c>
      <c r="B12" s="5" t="s">
        <v>27</v>
      </c>
      <c r="C12" s="2" t="s">
        <v>26</v>
      </c>
      <c r="D12" s="9">
        <v>2</v>
      </c>
      <c r="E12" s="6" t="s">
        <v>29</v>
      </c>
      <c r="F12" s="10" t="s">
        <v>30</v>
      </c>
      <c r="G12" s="10" t="s">
        <v>31</v>
      </c>
      <c r="H12" s="10" t="s">
        <v>35</v>
      </c>
      <c r="I12" s="10" t="s">
        <v>36</v>
      </c>
      <c r="J12" s="11">
        <v>1</v>
      </c>
      <c r="K12" s="12">
        <v>42401</v>
      </c>
      <c r="L12" s="12">
        <v>43100</v>
      </c>
      <c r="M12" s="13">
        <v>47.7</v>
      </c>
      <c r="N12" s="8">
        <v>0</v>
      </c>
      <c r="O12" s="35" t="s">
        <v>108</v>
      </c>
    </row>
    <row r="13" spans="1:15" ht="165.75" thickBot="1" x14ac:dyDescent="0.3">
      <c r="A13" s="4">
        <v>3</v>
      </c>
      <c r="B13" s="5" t="s">
        <v>28</v>
      </c>
      <c r="C13" s="2" t="s">
        <v>26</v>
      </c>
      <c r="D13" s="9">
        <v>10</v>
      </c>
      <c r="E13" s="21" t="s">
        <v>48</v>
      </c>
      <c r="F13" s="14" t="s">
        <v>49</v>
      </c>
      <c r="G13" s="30" t="s">
        <v>50</v>
      </c>
      <c r="H13" s="29" t="s">
        <v>51</v>
      </c>
      <c r="I13" s="14" t="s">
        <v>52</v>
      </c>
      <c r="J13" s="16">
        <v>4</v>
      </c>
      <c r="K13" s="17">
        <v>42430</v>
      </c>
      <c r="L13" s="12">
        <v>43100</v>
      </c>
      <c r="M13" s="13">
        <f t="shared" ref="M13:M19" si="1">ROUND(((L13-K13)/7),1)</f>
        <v>95.7</v>
      </c>
      <c r="N13" s="18">
        <v>1</v>
      </c>
      <c r="O13" s="36" t="s">
        <v>111</v>
      </c>
    </row>
    <row r="14" spans="1:15" ht="124.5" customHeight="1" thickBot="1" x14ac:dyDescent="0.3">
      <c r="A14" s="4">
        <v>4</v>
      </c>
      <c r="B14" s="5" t="s">
        <v>34</v>
      </c>
      <c r="C14" s="2" t="s">
        <v>26</v>
      </c>
      <c r="D14" s="9">
        <v>11</v>
      </c>
      <c r="E14" s="21" t="s">
        <v>53</v>
      </c>
      <c r="F14" s="14" t="s">
        <v>54</v>
      </c>
      <c r="G14" s="15" t="s">
        <v>55</v>
      </c>
      <c r="H14" s="14" t="s">
        <v>56</v>
      </c>
      <c r="I14" s="14" t="s">
        <v>57</v>
      </c>
      <c r="J14" s="16">
        <v>1</v>
      </c>
      <c r="K14" s="17">
        <v>42401</v>
      </c>
      <c r="L14" s="12">
        <v>43100</v>
      </c>
      <c r="M14" s="13">
        <f t="shared" si="1"/>
        <v>99.9</v>
      </c>
      <c r="N14" s="18">
        <v>0</v>
      </c>
      <c r="O14" s="36" t="s">
        <v>111</v>
      </c>
    </row>
    <row r="15" spans="1:15" ht="120.75" customHeight="1" thickBot="1" x14ac:dyDescent="0.3">
      <c r="A15" s="4">
        <v>5</v>
      </c>
      <c r="B15" s="5" t="s">
        <v>37</v>
      </c>
      <c r="C15" s="2" t="s">
        <v>26</v>
      </c>
      <c r="D15" s="9">
        <v>14</v>
      </c>
      <c r="E15" s="21" t="s">
        <v>59</v>
      </c>
      <c r="F15" s="14" t="s">
        <v>58</v>
      </c>
      <c r="G15" s="15" t="s">
        <v>60</v>
      </c>
      <c r="H15" s="22" t="s">
        <v>61</v>
      </c>
      <c r="I15" s="14" t="s">
        <v>62</v>
      </c>
      <c r="J15" s="16">
        <v>1</v>
      </c>
      <c r="K15" s="17">
        <v>42384</v>
      </c>
      <c r="L15" s="12">
        <v>43100</v>
      </c>
      <c r="M15" s="13">
        <f t="shared" si="1"/>
        <v>102.3</v>
      </c>
      <c r="N15" s="18">
        <v>0</v>
      </c>
      <c r="O15" s="36" t="s">
        <v>111</v>
      </c>
    </row>
    <row r="16" spans="1:15" ht="102.75" thickBot="1" x14ac:dyDescent="0.3">
      <c r="A16" s="4">
        <v>6</v>
      </c>
      <c r="B16" s="5" t="s">
        <v>38</v>
      </c>
      <c r="C16" s="2" t="s">
        <v>26</v>
      </c>
      <c r="D16" s="9">
        <v>15</v>
      </c>
      <c r="E16" s="21" t="s">
        <v>63</v>
      </c>
      <c r="F16" s="14" t="s">
        <v>58</v>
      </c>
      <c r="G16" s="15" t="s">
        <v>64</v>
      </c>
      <c r="H16" s="14" t="s">
        <v>65</v>
      </c>
      <c r="I16" s="14" t="s">
        <v>66</v>
      </c>
      <c r="J16" s="16">
        <v>1</v>
      </c>
      <c r="K16" s="17">
        <v>42384</v>
      </c>
      <c r="L16" s="12">
        <v>43100</v>
      </c>
      <c r="M16" s="13">
        <f t="shared" si="1"/>
        <v>102.3</v>
      </c>
      <c r="N16" s="18">
        <v>0</v>
      </c>
      <c r="O16" s="36" t="s">
        <v>111</v>
      </c>
    </row>
    <row r="17" spans="1:15" ht="90" thickBot="1" x14ac:dyDescent="0.3">
      <c r="A17" s="4">
        <v>7</v>
      </c>
      <c r="B17" s="5" t="s">
        <v>39</v>
      </c>
      <c r="C17" s="2" t="s">
        <v>26</v>
      </c>
      <c r="D17" s="9">
        <v>16</v>
      </c>
      <c r="E17" s="21" t="s">
        <v>67</v>
      </c>
      <c r="F17" s="14" t="s">
        <v>68</v>
      </c>
      <c r="G17" s="15" t="s">
        <v>69</v>
      </c>
      <c r="H17" s="14" t="s">
        <v>70</v>
      </c>
      <c r="I17" s="14" t="s">
        <v>71</v>
      </c>
      <c r="J17" s="16">
        <v>1</v>
      </c>
      <c r="K17" s="17">
        <v>42384</v>
      </c>
      <c r="L17" s="12">
        <v>43100</v>
      </c>
      <c r="M17" s="13">
        <f t="shared" si="1"/>
        <v>102.3</v>
      </c>
      <c r="N17" s="18">
        <v>0</v>
      </c>
      <c r="O17" s="36" t="s">
        <v>111</v>
      </c>
    </row>
    <row r="18" spans="1:15" ht="128.25" thickBot="1" x14ac:dyDescent="0.3">
      <c r="A18" s="4">
        <v>8</v>
      </c>
      <c r="B18" s="5" t="s">
        <v>40</v>
      </c>
      <c r="C18" s="2" t="s">
        <v>26</v>
      </c>
      <c r="D18" s="9">
        <v>19</v>
      </c>
      <c r="E18" s="6" t="s">
        <v>72</v>
      </c>
      <c r="F18" s="23" t="s">
        <v>73</v>
      </c>
      <c r="G18" s="23" t="s">
        <v>74</v>
      </c>
      <c r="H18" s="23" t="s">
        <v>75</v>
      </c>
      <c r="I18" s="7" t="s">
        <v>76</v>
      </c>
      <c r="J18" s="11">
        <v>2</v>
      </c>
      <c r="K18" s="12">
        <v>42552</v>
      </c>
      <c r="L18" s="12">
        <v>43100</v>
      </c>
      <c r="M18" s="13">
        <f t="shared" si="1"/>
        <v>78.3</v>
      </c>
      <c r="N18" s="8">
        <v>0</v>
      </c>
      <c r="O18" s="36" t="s">
        <v>111</v>
      </c>
    </row>
    <row r="19" spans="1:15" ht="149.25" thickBot="1" x14ac:dyDescent="0.3">
      <c r="A19" s="4">
        <v>9</v>
      </c>
      <c r="B19" s="5" t="s">
        <v>41</v>
      </c>
      <c r="C19" s="2" t="s">
        <v>26</v>
      </c>
      <c r="D19" s="9">
        <v>22</v>
      </c>
      <c r="E19" s="21" t="s">
        <v>77</v>
      </c>
      <c r="F19" s="14" t="s">
        <v>78</v>
      </c>
      <c r="G19" s="15" t="s">
        <v>79</v>
      </c>
      <c r="H19" s="14" t="s">
        <v>80</v>
      </c>
      <c r="I19" s="14" t="s">
        <v>81</v>
      </c>
      <c r="J19" s="16">
        <v>1</v>
      </c>
      <c r="K19" s="17">
        <v>42384</v>
      </c>
      <c r="L19" s="12">
        <v>43100</v>
      </c>
      <c r="M19" s="13">
        <f t="shared" si="1"/>
        <v>102.3</v>
      </c>
      <c r="N19" s="8">
        <v>0</v>
      </c>
      <c r="O19" s="36" t="s">
        <v>111</v>
      </c>
    </row>
    <row r="20" spans="1:15" ht="149.25" thickBot="1" x14ac:dyDescent="0.3">
      <c r="A20" s="4">
        <v>10</v>
      </c>
      <c r="B20" s="5" t="s">
        <v>42</v>
      </c>
      <c r="C20" s="2" t="s">
        <v>26</v>
      </c>
      <c r="D20" s="9">
        <v>26</v>
      </c>
      <c r="E20" s="21" t="s">
        <v>82</v>
      </c>
      <c r="F20" s="14" t="s">
        <v>83</v>
      </c>
      <c r="G20" s="15" t="s">
        <v>84</v>
      </c>
      <c r="H20" s="28" t="s">
        <v>85</v>
      </c>
      <c r="I20" s="14" t="s">
        <v>86</v>
      </c>
      <c r="J20" s="16">
        <v>11</v>
      </c>
      <c r="K20" s="17">
        <v>42401</v>
      </c>
      <c r="L20" s="12">
        <v>43100</v>
      </c>
      <c r="M20" s="13">
        <v>50</v>
      </c>
      <c r="N20" s="8">
        <v>11</v>
      </c>
      <c r="O20" s="37" t="s">
        <v>112</v>
      </c>
    </row>
    <row r="21" spans="1:15" ht="128.25" thickBot="1" x14ac:dyDescent="0.3">
      <c r="A21" s="4">
        <v>11</v>
      </c>
      <c r="B21" s="5" t="s">
        <v>43</v>
      </c>
      <c r="C21" s="2" t="s">
        <v>26</v>
      </c>
      <c r="D21" s="24">
        <v>26</v>
      </c>
      <c r="E21" s="21" t="s">
        <v>87</v>
      </c>
      <c r="F21" s="14" t="s">
        <v>83</v>
      </c>
      <c r="G21" s="15" t="s">
        <v>84</v>
      </c>
      <c r="H21" s="14" t="s">
        <v>88</v>
      </c>
      <c r="I21" s="14" t="s">
        <v>89</v>
      </c>
      <c r="J21" s="16">
        <v>6</v>
      </c>
      <c r="K21" s="17">
        <v>42401</v>
      </c>
      <c r="L21" s="12">
        <v>43100</v>
      </c>
      <c r="M21" s="13">
        <f t="shared" ref="M21" si="2">ROUND(((L21-K21)/7),1)</f>
        <v>99.9</v>
      </c>
      <c r="N21" s="8">
        <v>6</v>
      </c>
      <c r="O21" s="37" t="s">
        <v>113</v>
      </c>
    </row>
    <row r="22" spans="1:15" ht="99.75" thickBot="1" x14ac:dyDescent="0.3">
      <c r="A22" s="4">
        <v>12</v>
      </c>
      <c r="B22" s="5" t="s">
        <v>44</v>
      </c>
      <c r="C22" s="2" t="s">
        <v>26</v>
      </c>
      <c r="D22" s="9">
        <v>28</v>
      </c>
      <c r="E22" s="21" t="s">
        <v>93</v>
      </c>
      <c r="F22" s="29" t="s">
        <v>90</v>
      </c>
      <c r="G22" s="15" t="s">
        <v>91</v>
      </c>
      <c r="H22" s="14" t="s">
        <v>92</v>
      </c>
      <c r="I22" s="29" t="s">
        <v>94</v>
      </c>
      <c r="J22" s="16">
        <v>11</v>
      </c>
      <c r="K22" s="17">
        <v>42401</v>
      </c>
      <c r="L22" s="12">
        <v>43100</v>
      </c>
      <c r="M22" s="13">
        <f>ROUND(((L22-K22)/7),1)</f>
        <v>99.9</v>
      </c>
      <c r="N22" s="18">
        <v>10</v>
      </c>
      <c r="O22" s="38" t="s">
        <v>114</v>
      </c>
    </row>
    <row r="23" spans="1:15" ht="215.25" thickBot="1" x14ac:dyDescent="0.3">
      <c r="A23" s="4">
        <v>13</v>
      </c>
      <c r="B23" s="5" t="s">
        <v>45</v>
      </c>
      <c r="C23" s="2" t="s">
        <v>26</v>
      </c>
      <c r="D23" s="9">
        <v>34</v>
      </c>
      <c r="E23" s="6" t="s">
        <v>95</v>
      </c>
      <c r="F23" s="31" t="s">
        <v>96</v>
      </c>
      <c r="G23" s="23" t="s">
        <v>97</v>
      </c>
      <c r="H23" s="23" t="s">
        <v>98</v>
      </c>
      <c r="I23" s="7" t="s">
        <v>99</v>
      </c>
      <c r="J23" s="11">
        <v>2</v>
      </c>
      <c r="K23" s="12">
        <v>42415</v>
      </c>
      <c r="L23" s="12">
        <v>43100</v>
      </c>
      <c r="M23" s="13">
        <f>ROUND(((L23-K23)/7),1)</f>
        <v>97.9</v>
      </c>
      <c r="N23" s="18">
        <v>2</v>
      </c>
      <c r="O23" s="35" t="s">
        <v>109</v>
      </c>
    </row>
    <row r="24" spans="1:15" ht="153.75" thickBot="1" x14ac:dyDescent="0.3">
      <c r="A24" s="4">
        <v>14</v>
      </c>
      <c r="B24" s="5" t="s">
        <v>46</v>
      </c>
      <c r="C24" s="2" t="s">
        <v>26</v>
      </c>
      <c r="D24" s="9">
        <v>45</v>
      </c>
      <c r="E24" s="6" t="s">
        <v>100</v>
      </c>
      <c r="F24" s="23" t="s">
        <v>101</v>
      </c>
      <c r="G24" s="23" t="s">
        <v>102</v>
      </c>
      <c r="H24" s="23" t="s">
        <v>103</v>
      </c>
      <c r="I24" s="7" t="s">
        <v>104</v>
      </c>
      <c r="J24" s="11">
        <v>1</v>
      </c>
      <c r="K24" s="12">
        <v>42401</v>
      </c>
      <c r="L24" s="12">
        <v>43100</v>
      </c>
      <c r="M24" s="13">
        <f t="shared" ref="M24:M25" si="3">ROUND(((L24-K24)/7),1)</f>
        <v>99.9</v>
      </c>
      <c r="N24" s="8">
        <v>0</v>
      </c>
      <c r="O24" s="35" t="s">
        <v>115</v>
      </c>
    </row>
    <row r="25" spans="1:15" ht="166.5" thickBot="1" x14ac:dyDescent="0.3">
      <c r="A25" s="4">
        <v>15</v>
      </c>
      <c r="B25" s="5" t="s">
        <v>47</v>
      </c>
      <c r="C25" s="2" t="s">
        <v>26</v>
      </c>
      <c r="D25" s="24">
        <v>45</v>
      </c>
      <c r="E25" s="25" t="s">
        <v>105</v>
      </c>
      <c r="F25" s="26" t="s">
        <v>101</v>
      </c>
      <c r="G25" s="26" t="s">
        <v>102</v>
      </c>
      <c r="H25" s="26" t="s">
        <v>106</v>
      </c>
      <c r="I25" s="20" t="s">
        <v>107</v>
      </c>
      <c r="J25" s="11">
        <v>1</v>
      </c>
      <c r="K25" s="19">
        <v>42491</v>
      </c>
      <c r="L25" s="12">
        <v>43100</v>
      </c>
      <c r="M25" s="27">
        <f t="shared" si="3"/>
        <v>87</v>
      </c>
      <c r="N25" s="8">
        <v>0</v>
      </c>
      <c r="O25" s="35" t="s">
        <v>115</v>
      </c>
    </row>
    <row r="350928" spans="1:1" x14ac:dyDescent="0.25">
      <c r="A350928" t="s">
        <v>25</v>
      </c>
    </row>
    <row r="350929" spans="1:1" x14ac:dyDescent="0.25">
      <c r="A350929" t="s">
        <v>26</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5">
      <formula1>$A$350927:$A$350929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Astrid Marcela Mendez Chaparro</cp:lastModifiedBy>
  <dcterms:created xsi:type="dcterms:W3CDTF">2017-07-26T19:39:04Z</dcterms:created>
  <dcterms:modified xsi:type="dcterms:W3CDTF">2017-07-31T20:24:40Z</dcterms:modified>
</cp:coreProperties>
</file>