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garcia\Downloads\"/>
    </mc:Choice>
  </mc:AlternateContent>
  <bookViews>
    <workbookView xWindow="0" yWindow="0" windowWidth="21600" windowHeight="9435"/>
  </bookViews>
  <sheets>
    <sheet name="Mapa de riesgos de gestión " sheetId="1" r:id="rId1"/>
  </sheets>
  <calcPr calcId="152511"/>
  <extLst>
    <ext uri="GoogleSheetsCustomDataVersion1">
      <go:sheetsCustomData xmlns:go="http://customooxmlschemas.google.com/" r:id="rId9" roundtripDataSignature="AMtx7miEJpBLpi2vPjlf2KU0x7xY/gC82g=="/>
    </ext>
  </extLst>
</workbook>
</file>

<file path=xl/calcChain.xml><?xml version="1.0" encoding="utf-8"?>
<calcChain xmlns="http://schemas.openxmlformats.org/spreadsheetml/2006/main">
  <c r="R47" i="1" l="1"/>
  <c r="O47" i="1"/>
  <c r="G47" i="1"/>
  <c r="H47" i="1" s="1"/>
  <c r="R46" i="1"/>
  <c r="O46" i="1"/>
  <c r="G46" i="1"/>
  <c r="H46" i="1" s="1"/>
  <c r="R45" i="1"/>
  <c r="O45" i="1"/>
  <c r="G45" i="1"/>
  <c r="H45" i="1" s="1"/>
  <c r="R44" i="1"/>
  <c r="O44" i="1"/>
  <c r="R43" i="1"/>
  <c r="O43" i="1"/>
  <c r="R42" i="1"/>
  <c r="O42" i="1"/>
  <c r="R41" i="1"/>
  <c r="O41" i="1"/>
  <c r="G41" i="1"/>
  <c r="H41" i="1" s="1"/>
  <c r="R40" i="1"/>
  <c r="O40" i="1"/>
  <c r="R39" i="1"/>
  <c r="O39" i="1"/>
  <c r="G39" i="1"/>
  <c r="H39" i="1" s="1"/>
  <c r="R38" i="1"/>
  <c r="O38" i="1"/>
  <c r="H38" i="1"/>
  <c r="R37" i="1"/>
  <c r="O37" i="1"/>
  <c r="R36" i="1"/>
  <c r="O36" i="1"/>
  <c r="R35" i="1"/>
  <c r="O35" i="1"/>
  <c r="K35" i="1"/>
  <c r="R34" i="1"/>
  <c r="O34" i="1"/>
  <c r="R33" i="1"/>
  <c r="O33" i="1"/>
  <c r="R32" i="1"/>
  <c r="O32" i="1"/>
  <c r="R31" i="1"/>
  <c r="O31" i="1"/>
  <c r="R25" i="1"/>
  <c r="O25" i="1"/>
  <c r="R24" i="1"/>
  <c r="O24" i="1"/>
  <c r="R23" i="1"/>
  <c r="O23" i="1"/>
  <c r="R22" i="1"/>
  <c r="O22" i="1"/>
  <c r="G22" i="1"/>
  <c r="O20" i="1"/>
  <c r="O19" i="1"/>
  <c r="G19" i="1"/>
  <c r="R18" i="1"/>
  <c r="O18" i="1"/>
  <c r="G18" i="1"/>
  <c r="R17" i="1"/>
  <c r="O17" i="1"/>
  <c r="G17" i="1"/>
  <c r="R16" i="1"/>
  <c r="G15" i="1"/>
  <c r="R12" i="1"/>
  <c r="O12" i="1"/>
  <c r="R11" i="1"/>
  <c r="O11" i="1"/>
  <c r="R10" i="1"/>
  <c r="O10" i="1"/>
</calcChain>
</file>

<file path=xl/comments1.xml><?xml version="1.0" encoding="utf-8"?>
<comments xmlns="http://schemas.openxmlformats.org/spreadsheetml/2006/main">
  <authors>
    <author/>
  </authors>
  <commentList>
    <comment ref="F51" authorId="0" shapeId="0">
      <text>
        <r>
          <rPr>
            <sz val="11"/>
            <color theme="1"/>
            <rFont val="Calibri"/>
            <scheme val="minor"/>
          </rPr>
          <t>======
ID#AAAAhAmM_dU
TuSoft    (2022-11-08 20:16:42)
Meta rezagada 43 y meta vigencia2021 25</t>
        </r>
      </text>
    </comment>
  </commentList>
  <extLst>
    <ext xmlns:r="http://schemas.openxmlformats.org/officeDocument/2006/relationships" uri="GoogleSheetsCustomDataVersion1">
      <go:sheetsCustomData xmlns:go="http://customooxmlschemas.google.com/" r:id="rId1" roundtripDataSignature="AMtx7mjZB/bR8gEAmv4V4bxiN9uEbzh7gQ=="/>
    </ext>
  </extLst>
</comments>
</file>

<file path=xl/sharedStrings.xml><?xml version="1.0" encoding="utf-8"?>
<sst xmlns="http://schemas.openxmlformats.org/spreadsheetml/2006/main" count="904" uniqueCount="366">
  <si>
    <t xml:space="preserve">MONITOREO AL MAPA DE RIESGOS DE GESTIÓN 2022
CENTRO NACIONAL DE MEMORIA HISTÓRICA </t>
  </si>
  <si>
    <t xml:space="preserve">FECHA  DE VERIFICACIÓN </t>
  </si>
  <si>
    <t xml:space="preserve">IDENTIFICACIÓN DEL RIESGO </t>
  </si>
  <si>
    <t>EVALUACIÓN DEL RIESGO - VALORACIÓN DE LOS CONTROLES</t>
  </si>
  <si>
    <t>EVALUACIÓN DEL RIESGO 
NIVEL DEL RIESGO RESIDUAL</t>
  </si>
  <si>
    <t>PLAN DE ACCIÓN</t>
  </si>
  <si>
    <t>I/2022</t>
  </si>
  <si>
    <t>II/2022</t>
  </si>
  <si>
    <t xml:space="preserve">Referencia </t>
  </si>
  <si>
    <t xml:space="preserve">PROCESO </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</si>
  <si>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</si>
  <si>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</si>
  <si>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</si>
  <si>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</si>
  <si>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</si>
  <si>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</si>
  <si>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</si>
  <si>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</si>
  <si>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</si>
  <si>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</si>
  <si>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</si>
  <si>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</si>
  <si>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Zona de Riesgo Residual  Final</t>
  </si>
  <si>
    <t>Tratamiento</t>
  </si>
  <si>
    <t>Plan de Acción</t>
  </si>
  <si>
    <t>Responsable</t>
  </si>
  <si>
    <t>Fecha Implementación</t>
  </si>
  <si>
    <t xml:space="preserve">VERIFICACIÓN MONITOREO AL MAPA DE RIESGOS DE GESTIÓN </t>
  </si>
  <si>
    <t>Tipo</t>
  </si>
  <si>
    <t>Implementación</t>
  </si>
  <si>
    <t>Calificación</t>
  </si>
  <si>
    <t>Documentación</t>
  </si>
  <si>
    <t>Frecuencia</t>
  </si>
  <si>
    <t>Evidencia</t>
  </si>
  <si>
    <t xml:space="preserve">RG - SIP-001 </t>
  </si>
  <si>
    <t>ADMININSTRACIÓN DEL SISTEMA INTEGRADO DE GESTIÓN - SIG</t>
  </si>
  <si>
    <t>Media</t>
  </si>
  <si>
    <t>Menor</t>
  </si>
  <si>
    <t>Moderado</t>
  </si>
  <si>
    <t>Los profesionales del grupo de planeación semestralmente realizan sensibilizaciones y reuniones de trabajo, con el propósito de dar a conocer los lineamientos y la importancia en la implementación y mejora del Modelo de Operación por Proceso y Administración de Riesgos. Para esto, se convocan reuniones grupales, a través de correo electrónico a los líderes de proceso y su equipo de trabajo, con el fin de dar a conocer la estructura, lineamientos, componentes y estándares del Modelo. Como evidencia del control: Lista de asistencia de la sensibilización o reunión y  presentación en power point .</t>
  </si>
  <si>
    <t>Probabilidad</t>
  </si>
  <si>
    <t>Preventivo</t>
  </si>
  <si>
    <t>Manual</t>
  </si>
  <si>
    <t>40%</t>
  </si>
  <si>
    <t>Documentado</t>
  </si>
  <si>
    <t>Continua</t>
  </si>
  <si>
    <t>Con Registro</t>
  </si>
  <si>
    <t>Reducir (mitigar)</t>
  </si>
  <si>
    <t>Profesional Grupo de Planeación SIG</t>
  </si>
  <si>
    <t xml:space="preserve">Se verificó el monitoreo realizado por el líder de proceso, y se evidenció que  las actividades de control y el plan de acción para la mitigación del riesgos identificado se han venido implementado. 
Se recomiendo continuar con la implementación de los controles y el plan de acción con el fin de evitar una posible  materialización del riesgo. </t>
  </si>
  <si>
    <t xml:space="preserve">Se verificó el 2do  monitoreo realizado por el líder de proceso, y se evidenció que  las actividades de control y el plan de acción para la mitigación del riesgos identificado se han venido implementado. 
Se recomiendo continuar con la implementación de los controles y el plan de acción con el fin de evitar una posible  materialización del riesgo. </t>
  </si>
  <si>
    <t>Cada vez que el líder del proceso solicita la creación, actualización o eliminación de un documento del Sistema Integrado de Gestión (SIG), los profesionales del grupo de planeación, verifican los cambios solicitados frente a los lineamientos establecidos en el procedimiento Elaboración, Actualización o Anulación de la información documentada SIP-PR-001, con el propósito que los documentos cumplan con los estándares establecidos en el Modelo de Operación por procesos. En caso de encontrar inconsistencias o desarticulación de los procesos y procedimientos, se remitirá una comunicación oficial mediante correo electrónico con las observaciones o se realizaran mesas de trabajo con los líderes de proceso o procedimientos, con el fin evaluar la pertinencia del cambio. Como evidencia: correo electrónico solicitando los ajustes, Lista de asistencia producto de la asesoría y acompañamiento en los casos cuando aplique</t>
  </si>
  <si>
    <t>Detectivo</t>
  </si>
  <si>
    <t>Realizar acompañamiento continúo a los lideres de proceso según las necesidades de las áreas ( Solicitud por demanda )</t>
  </si>
  <si>
    <t>RG-DGE-001</t>
  </si>
  <si>
    <t xml:space="preserve">DIRECIONAMIENTO Y GESTIÓN ESTRATEGICA </t>
  </si>
  <si>
    <t>Usuarios, productos y practicas , organizacionales</t>
  </si>
  <si>
    <t>Baja</t>
  </si>
  <si>
    <t>Mayor</t>
  </si>
  <si>
    <t>Alto</t>
  </si>
  <si>
    <t xml:space="preserve">Realización de talleres de formulación del Plan de Acción Anual del CNMH </t>
  </si>
  <si>
    <t xml:space="preserve">Asesora de la Dirección General con Funciones de Planeación </t>
  </si>
  <si>
    <t>07/04/2022
30/11/2022</t>
  </si>
  <si>
    <t xml:space="preserve">Formular el plan estratégico del CNMH para el cuatrienio </t>
  </si>
  <si>
    <t>RG-ACV-001</t>
  </si>
  <si>
    <t>RECOLECCIÓN, CLASIFICACIÓN, SISTEMATIZACIÓN Y ANÁLISIS DE LA INFORMACIÓN DE ACUERDOS DE CONTRIBUCIÓN A LA VERDAD HISTÓRICA Y LA REPARACIÓN.</t>
  </si>
  <si>
    <t>Alta</t>
  </si>
  <si>
    <t>El riesgo afecta la imagen de alguna área de la organización</t>
  </si>
  <si>
    <t>Leve</t>
  </si>
  <si>
    <t>Sin Documentar</t>
  </si>
  <si>
    <t>Bajo</t>
  </si>
  <si>
    <t>Aceptar</t>
  </si>
  <si>
    <t xml:space="preserve">N.A </t>
  </si>
  <si>
    <t xml:space="preserve">Los profesionales encargados de realizar la remisión de la documentación propia del Mecanismo No Judicial, verifican la trazabilidad de cada envío a través del sistema de información dispuesto por el contratista, con el fin de generar alertas oportunas al supervisor del contrato del servicio de mensajería mediante correo electrónico (cuando aplique). </t>
  </si>
  <si>
    <t>30%</t>
  </si>
  <si>
    <t>RG-ACV-002</t>
  </si>
  <si>
    <t>El riesgo afecta la imagen de la entidad con algunos usuarios de relevancia frente al logro de los objetivos</t>
  </si>
  <si>
    <t xml:space="preserve">Reportar a la Dirección Técnica mensualmente  el estado de avance de los planes operativos propios de cada informe. </t>
  </si>
  <si>
    <t xml:space="preserve">Profesional de seguimiento a los informes  </t>
  </si>
  <si>
    <t>1/02/2021 - 31/12/2021</t>
  </si>
  <si>
    <t>RG-CIN-001</t>
  </si>
  <si>
    <t xml:space="preserve">COMUNICACIÓN INTERNA </t>
  </si>
  <si>
    <t>El (la) Profesional encargado de la comunicación interna del CNMH realiza de manera semestral la medición de las campañas de comunicación interna, eventos y lanzamientos de la entidad a través de una encuesta virtual que se realizará por medio del correo electrónico institucional, con el fin de medir el impacto que estas han tenido en los funcionarios y contratistas del CNMH. En caso de evidenciar un impacto negativo, se realizarán estrategias y campañas que propendan a mejorar el interés y la apropiación de las actividades e información frente a la labor de la Entidad. Como evidencia del control estarán: Correo electrónico Institucional solicitando el diligenciamiento de la Encuesta de impacto, Resultados de las Encuesta y las estrategias y campañas que propendan a mejorar el interés y la apropiación de las actividades e información frente a la labor de la Entidad (Cuando aplique).</t>
  </si>
  <si>
    <t xml:space="preserve">Aceptar </t>
  </si>
  <si>
    <t>N.A</t>
  </si>
  <si>
    <t xml:space="preserve">Se verificó el monitoreo realizado por el líder de proceso, y se evidenció que  las actividades de control y el plan de acción para la mitigación del riesgos identificado se han venido implementado. 
Se recomiendo continuar con la implementación del  control  con el fin de evitar una posible  materialización del riesgo. </t>
  </si>
  <si>
    <t>RG-DMH-001</t>
  </si>
  <si>
    <t>DIFUSIÓN DE MEMORIA HISTÓRICA</t>
  </si>
  <si>
    <t xml:space="preserve">     El riesgo afecta la imagen de la entidad con algunos usuarios de relevancia frente al logro de los objetivos</t>
  </si>
  <si>
    <t>Cada vez que la Estrategia de Comunicaciones produzca contenido informativo (Escrito y audiovisual), el contratista que apoya labores de edición realizará observaciones frente a las características del contenido a divulgar. Posteriormente el profesional especializado de la Estrategia de Comunicaciones dará su aval para que se proceda a publicar en las diferentes plataformas comunicativas  del CNMH. En caso de encontrar imprecisiones en el material producido, el profesional especializado de la Estrategia de Comunicaciones, solicitará al contratista que apoya labores de edición realizar los ajustes para su publicación. Como evidencia del control estará: Matriz de control de contenidos.</t>
  </si>
  <si>
    <t>Realizar una campaña interna para socializar a los lineamientos establecidos por la Estrategia de Comunicaciones, para la divulgación de información a través de los diferentes canales utilizados por el CNMH</t>
  </si>
  <si>
    <t>Profesional especializado de la Estrategia de Comunicaciones</t>
  </si>
  <si>
    <t>10/02/2022
18/06/2022</t>
  </si>
  <si>
    <t>RG-DMH-002</t>
  </si>
  <si>
    <t>El (la) profesional encargado de la comunicación externa en la Estrategia de Comunicaciones, mensualmente verifica la base de datos de medios de comunicación, con el fin de mantener actualizados los datos de contacto de las diferentes entidades, organizaciones sociales y de víctimas, medios de comunicación y aliados estratégicos, realizando llamadas uno a uno, verificando la información de contacto. En caso de evidenciar cambios en la base de datos, el profesional solicitará los directorios de los funcionarios actualizados, y modificará la información en la base de datos del CNMH, en la cual dejará trazabilidad del estado del contacto y la fecha de actualización. Evidencia:  Base de datos de medios de comunicación actualizada</t>
  </si>
  <si>
    <t>Enviar correos de solicitud de actualización de datos, a los enlaces de cada una de las dependencias, con el fin de mantener actualizada la base de datos.</t>
  </si>
  <si>
    <t>18/04/2022 
- 31/12/2022</t>
  </si>
  <si>
    <t>RG-PCA-001</t>
  </si>
  <si>
    <t>PROTECCIÓN, CONFORMACIÓN, ACCESO Y USO SOCIAL DE ARCHIVOS DE LOS DERECHOS HUMANOS, MEMORIA HISTÓRICA Y CONFLICTO ARMADO Y COLECCIONES DE DERECHOS HUMANOS Y DERECHO INTERNACIONAL HUMANITARIO</t>
  </si>
  <si>
    <t>Actualizar el directorio con la información de contacto de entidades, asociaciones, organizaciones de víctimas y sociedad civil, según el plan anual de registro</t>
  </si>
  <si>
    <t>Profesional responsable 
del READH</t>
  </si>
  <si>
    <t>El profesional responsable del READH será encargado trimestralmente del fortalecimiento de la comunicación interinstitucional para el cumplimiento de la continuidad del suministro de la información por parte de las entidades públicas para el registro de archivos, a través del intercambio de comunicaciones y mejoramiento de los controles de seguimiento, con el propósito de mantener contacto con las entidades y garantizar el suministro de la información.  En caso de detectar que se presente dificultad con la continuidad del suministro de esta información, el responsable del READH deberá enviar comunicación formal por escrito a las entidades públicas. Como evidencia del control: Comunicaciones oficial por correo electrónico con la  solicitud del registro de archivos a las entidades públicas</t>
  </si>
  <si>
    <t>Actualizar semestralmente el directorio con la información de contacto de entidades, asociaciones, organizaciones de víctimas y sociedad civil, según el plan anual de registro</t>
  </si>
  <si>
    <t>RG-PCA-002</t>
  </si>
  <si>
    <t>Muy Alta</t>
  </si>
  <si>
    <t xml:space="preserve"> El riesgo afecta la imagen de la entidad con algunos usuarios de relevancia frente al logro de los objetivos</t>
  </si>
  <si>
    <t>Los profesionales responsables de acopio, custodia y procesamiento técnico, verifican cada vez que se realiza el acopio y procesamiento técnico de los archivos y colecciones de DDHH y Memoria Histórica los acuerdos pactados entre las entidades, asociaciones, organizaciones de víctimas y sociedad civil y el Centro Nacional de Memoria Histórica, los cuales se establecen en las actas de acopio  y registrar las mismas en el formato hoja de ruta , con el fin de proteger la información sensible contenida en los fondos documentales teniendo en cuenta la ley de protección de datos. Como evidencia: Hoja de Ruta Procesamiento Técnico y Preservación a Largo Plazo.</t>
  </si>
  <si>
    <t>Aleatoria</t>
  </si>
  <si>
    <t>Profesionales responsables de Acopio, custodia y 
Procesamiento Técnico 
de Archivos</t>
  </si>
  <si>
    <t>RG-PCA-003</t>
  </si>
  <si>
    <t xml:space="preserve">    El riesgo afecta la imagen de la entidad con algunos usuarios de relevancia frente al logro de los objetivos</t>
  </si>
  <si>
    <t>El profesional responsable de preservación digital a largo plazo, anualmente, verifica las alertas generadas por el repositorio seguro con relación a obsolescencia tecnológica, con el fin de validar que se salvaguardo la información de forma correcta. En caso de evidenciar alguna falla u obsolescencia en el repositorio, se implementarán las estrategias de preservación del CNMH. Como evidencia se tendrá: Informe anual de implementación de preservación digital.</t>
  </si>
  <si>
    <t xml:space="preserve">La Dirección de Archivo de los Derechos Humanos realizará la solicitud de resguardar una copia de los archivos de DD. HH y colecciones de memoria histórica contenidos en el Archivos Virtual a la Jurisdicción Especial para la Paz – JEP. </t>
  </si>
  <si>
    <t>Director (a) Técnica Dirección de Archivo de los DDHH</t>
  </si>
  <si>
    <t>El profesional responsable de preservación digital a largo plazo trimestralmente realiza una copia de seguridad de la información del Archivo Único de Derechos Humanos y Memoria Histórica, con el propósito de salvaguardar la información contenida en el archivo virtual de Derechos Humanos y Memoria Histórica. Como evidencia: Copia Seguridad de la Información de los fondos y colecciones de Derechos Humanos y Memoria Histórica.</t>
  </si>
  <si>
    <t>Realizar la copia de seguridad trimestralmente</t>
  </si>
  <si>
    <t>Profesional responsable de Preservación a Largo Plazo</t>
  </si>
  <si>
    <t>RG-PMH-001</t>
  </si>
  <si>
    <t>PEDAGOGÍA EN MEMORIA HISTÓRICA</t>
  </si>
  <si>
    <t xml:space="preserve">Usuarios, productos y practicas , organizacionales
 Eventos externo </t>
  </si>
  <si>
    <t xml:space="preserve">La Asesora de Dirección General con funciones de pedagogía; mensualmente convoca a reuniones de verificación de avance en los planes de trabajo por línea, con el fin de monitorear el cumplimiento de las actividades y metas establecidas en el Plan de Trabajo. En caso de evidenciar incumplimientos o demoras, se convocan reuniones con los responsables para establecimiento de acciones de mejora o correctivas. Como evidencia están: actas de reunión mensual y plan de trabajo mensual; acciones correctivas o de mejora (cuando aplique). </t>
  </si>
  <si>
    <t xml:space="preserve">Realizar acción formativa virtual respondiendo a las solicitudes de la comunidad </t>
  </si>
  <si>
    <t>01-02-2022
30-09-2022</t>
  </si>
  <si>
    <t>10-03-2022
31-11-2021</t>
  </si>
  <si>
    <t>RG-CIT-001</t>
  </si>
  <si>
    <t xml:space="preserve">CONTROL INTERNO </t>
  </si>
  <si>
    <t>El Equipo Auditor en cada evaluación, valida la calidad de la evidencia recibida u obtenida,  mediante la comparación con otras fuentes de información. En el caso que la evidencia, no cumpla con los parámetros esperados, se solicita nuevamente al líder del proceso o responsable, remitir la información ajustada. Se evidencia su gestión mediante registros de reunión, correos electrónicos, entre otros.</t>
  </si>
  <si>
    <t xml:space="preserve">Asistencia del equipo auditor a Capacitaciones de actualización y fortalecimiento Normativo, jurídico, financiero y técnicas de auditoría. </t>
  </si>
  <si>
    <t>Asesora Control Interno</t>
  </si>
  <si>
    <t>Durante toda 
la vigencia y hasta 
el 30 de
 noviembre de 2022</t>
  </si>
  <si>
    <t xml:space="preserve">
Al verificar el monitoreo al mapa de riesgos de gestión con corte a 22 de junio, se evidencia que el líder del proceso no ha realizado el seguimiento a los controles y planes de acción establecidos para la mitigación de los riesgos identificados para la vigencia 2022.
Por lo anterior, se solicita de manera URGENTE el monitoreo y seguimiento a las actividades de Control y Planes de Acción para evitar una posible materialización de los riesgos identificados.</t>
  </si>
  <si>
    <t>El Jefe de la Oficina de Control Interno en cada evaluación, con el fin de generar valor agregado a la Alta Dirección, verifica la completitud y claridad del informe frente a los criterios establecidos. En el caso de identificar mejoras, se devuelve al auditor para efectuar los ajustes pertinentes. Se evidencia su gestión mediante correos electrónicos</t>
  </si>
  <si>
    <t>Asesor de
Control Interno</t>
  </si>
  <si>
    <t>RG-CIA -001</t>
  </si>
  <si>
    <t>COOPERACIÓN INTERNACIONAL Y ALIANZAS</t>
  </si>
  <si>
    <t>El profesional especializado del Equipo de Cooperación mensualmente revisa el cumplimiento de los compromisos pactados con los socios o aliados de cooperación en los proyectos o acciones conjuntas, a través del Comité de Seguimiento a Gestión Interna del Equipo de Cooperación y Alianzas Estratégicas, con el propósito de verificar que los compromisos establecidos con los cooperantes se están cumpliendo a cabalidad. En caso de detectar incumplimiento en los compromisos pactados con los socios o aliados, los profesionales del equipo gestionan reuniones con los socios o aliados de la cooperación, con el fin de tomar decisiones frente a las situaciones identificadas. Como evidencia: El acta del Comité de Seguimiento a Gestión Interna del Equipo de Cooperación y Alianzas Estratégicas, acta de reunión con socios o aliados de cooperación (cuando aplique).</t>
  </si>
  <si>
    <t xml:space="preserve">Realizar reunión con quienes orientan técnicamente los proyectos y/o fichas de acción conjunta vigentes, con el fin de aclarar dudas respecto a lo establecido en el documento CIA-IN-001 "Instructivo interno para quien orienta el proyecto o acción conjunta con recursos de cooperación internacional y alianzas" </t>
  </si>
  <si>
    <t xml:space="preserve">Profesional Especializado </t>
  </si>
  <si>
    <t xml:space="preserve">Se verificó el monitoreo realizado por el líder de proceso, y se evidencio que  las actividades de control y el plan de acción para la mitigación del riesgos identificado se han venido implementado. 
Se recomiendo continuar con la implementación de los controles y el plan de acción con el fin de evitar una posible  materialización del riesgo. </t>
  </si>
  <si>
    <t>RG-CIA -002</t>
  </si>
  <si>
    <t>Posibilidad de afectación reputacional por la percepción negativa de la entidad en la esfera pública, debido a la circulación de información a través de los medios de comunicación que disminuyen la confianza y credibilidad institucional lo cual disminuye que posibles aliados o cooperantes quieran desarrollar proyectos o acciones conjuntas con la entidad</t>
  </si>
  <si>
    <t xml:space="preserve">     El riesgo afecta la imagen de la entidad a nivel nacional, con efecto publicitarios sostenible a nivel país</t>
  </si>
  <si>
    <t>Catastrófico</t>
  </si>
  <si>
    <t>Extremo</t>
  </si>
  <si>
    <t>El Asesor de la Dirección General con funciones de Cooperación Internacional y Alianzas, valida que  los cooperantes y posibles aliados del CNMH cuenten con información sobre las acciones misionales y la forma en que se ejecutan y planean. Con el fin de resolver inquietudes sobre la posible imagen negativa que pueda llegar a tener la entidad. Cómo evidencia: Formato de visibilidad e intercambio.</t>
  </si>
  <si>
    <t>Remitir comunicaciones oficiales a los cooperantes y/o posibles aliados sobre la gestión adelantada por el CNMH o visibilizar la gestión realizada por la entidad en reuniones o comités.</t>
  </si>
  <si>
    <t>Asesor de la Dirección General con funciones de la cooperación internacional</t>
  </si>
  <si>
    <t>RG -SCI -001</t>
  </si>
  <si>
    <t>SERVICIO AL CIUDADANO</t>
  </si>
  <si>
    <t>Posibilidad de pérdida reputacional por peticiones, quejas, reclamos, denuncias y comunicaciones oficiales de los grupos de valor, debido al incumplimiento de la entrega de información o documentación solicitada al CNMH</t>
  </si>
  <si>
    <t>Realizar alertas de vencimiento a través de correo electrónico al responsable de contestar la PQRS</t>
  </si>
  <si>
    <t>Profesional especializada en Gestión Documental y Atención al Ciudadano</t>
  </si>
  <si>
    <t>01/01/2022 - 30/12/2022</t>
  </si>
  <si>
    <t>El Profesional Especializado en gestión documental y servicio al ciudadano con periodicidad trimestral realizará capacitación del manejo del aplicativo SAIA, con el propósito de mantener actualizados a los funcionarios y contratistas en lo relacionado con: manejo básico de la herramienta y conformación de expedientes electrónicos. Como evidencia: Lista de asistencia, presentación de capacitación, correo electrónico notificando la falla encontrada (cuando aplique) y evaluación jornada de capacitación.</t>
  </si>
  <si>
    <t>El Profesional Especializado en gestión documental y servicio al ciudadano diariamente diligencia una matriz  para realizar el seguimiento y rastreo de los envíos físicos y correos electrónicos certificados enviados a través de los proveedores de mensajería, con el propósito de verificar el estado de envió. Evidencia de Control: Matriz de seguimiento de mensajería diaria.</t>
  </si>
  <si>
    <t>RG-GDC-OO1</t>
  </si>
  <si>
    <t xml:space="preserve">GESTIÓN DOCUMENTAL </t>
  </si>
  <si>
    <t>El Profesional de Gestión Documental con periodicidad trimestral verifica en las dependencias la correcta aplicación de los lineamientos de organización de archivos, a través de aplicación de tablas de retención documental, formato único de inventario documental y los procedimientos establecidos en el SIG de la entidad y la normatividad vigente, con el propósito de mantener una correcta organización de los documentos. Como evidencia está: Inventario documental , actas de transferencias documentales, muestra aleatoria de revisión de documentos físicos en los puestos de trabajo y comunicaciones de requerimientos a los productores documentales.</t>
  </si>
  <si>
    <t xml:space="preserve">Mesas de trabajo con productores documentales y directores técnicos para la actualización del TRD </t>
  </si>
  <si>
    <t>01/01/2022-30/12/2022</t>
  </si>
  <si>
    <t>El Profesional de Gestión Documental diariamente consulta el correo electrónico prestamo.expedientes@cnmh.gov.co con el fin de verificar las solicitudes de consulta y préstamos de la documentación realizadas por dependencias del CNMH. Como Evidencia está: correo electrónico de solicitudes y respuestas.</t>
  </si>
  <si>
    <t xml:space="preserve">El Profesional de Gestión Documental con periodicidad mensual efectuará monitoreo de condiciones ambientales, mantenimiento y limpieza del archivo de gestión centralizado, a través del diligenciamiento de los formatos GDC-FT-023 "Monitoreo y control de condiciones ambientales " y GDC-FT-022 "Control de Mantenimiento y Limpieza para Espacios y/o Depósitos de Archivo", con el propósito de garantizar la preservación y conservación de los archivos. Como evidencia están: Formatos GDC-FT-022 y 023. </t>
  </si>
  <si>
    <t>RG-GRF-001</t>
  </si>
  <si>
    <t xml:space="preserve">GESTIÓN DE RECURSOS FISICOS </t>
  </si>
  <si>
    <t xml:space="preserve">Posibilidad de afectación económica y reputacional por pérdida o destinación indebida de los recursos de caja menor, debido a negligencia en la custodia del efectivo de la caja menor, así como la falta de controles para verificar la destinación adecuada de los recursos </t>
  </si>
  <si>
    <t xml:space="preserve">     Afectación menor a 10 SMLMV .</t>
  </si>
  <si>
    <t>Presentar la documentación de los movimientos de la caja menor a la oficina de control interno y gestión financiera</t>
  </si>
  <si>
    <t>Cuentadante - Profesional Universitario de Recursos Físicos</t>
  </si>
  <si>
    <t>15/05/2022 - 30/12/2022</t>
  </si>
  <si>
    <t>RG-GRF-002</t>
  </si>
  <si>
    <t>Posibilidad de afectación económica por sanciones de ente regulador, debido a pago de sobrecostos en los bienes y servicios solicitados al operador logístico</t>
  </si>
  <si>
    <t xml:space="preserve">     Entre 100 y 500 SMLMV </t>
  </si>
  <si>
    <t>El supervisor junto con los profesionales de apoyo a la supervisión del contrato de operación logística, realiza los Comités de revisión de solicitud de eventos, con la periodicidad establecida en GRF-PT-001 "Protocolo interno de solicitud y ejecución de eventos programados por el CNMH", con el objetivo de revisar la planeación estratégica de los eventos solicitados por las dependencias y articular los procesos administrativos entre los solicitantes y la supervisión del contrato, así como validar que los servicios solicitados sean acordes a la necesidad, priorizando los criterios de austeridad en el gasto para continuar el trámite respectivo.
Evidencia: Acta de Comité.</t>
  </si>
  <si>
    <t>Llevar a cabo las reuniones de conformidad con la periodicidad establecida en el GRF-PT-001 "Protocolo interno de solicitud y ejecución de eventos programados por el CNMH".
Evidencias: Actas de reunión</t>
  </si>
  <si>
    <t>Supervisor, profesionales de apoyo a la supervisión Contrato Operador Logístico</t>
  </si>
  <si>
    <t>1/05/2022 - 30 /12/2022</t>
  </si>
  <si>
    <t>El equipo de apoyo a la supervisión del contrato de operación logística, cada vez que recibe las cotizaciones por parte de la dependencia y cuadro comparativo por parte del operador logístico:
- Diligencia el formato Comparativo de precios 
- En los casos que los precios unitarios de los bienes o servicios presenten una diferencia igual o superior al 30%, se deben realizar hasta tres (3) cotizaciones con proveedores idóneos, con el fin de validar que los precios proporcionados por el Operador Logístico se encuentren dentro del promedio del mercado, y posteriormente aprobar o solicitar modificación de la cotización al operador. 
Evidencia: Formato comparativo de precios / Cotizaciones (en los casos que aplique).</t>
  </si>
  <si>
    <t>Realizar dos (2) capacitaciones anuales a las dependencias solicitantes, indicando los parámetros para la solicitud y consolidación de las cotizaciones, teniendo en cuenta las particularidades de cada evento y la necesidad de cumplir los plazos establecidos en el protocolo para las solicitudes.
Evidencias: Soporte de las capacitaciones</t>
  </si>
  <si>
    <t>RG-GTC-001</t>
  </si>
  <si>
    <t>GESTIÓN DE TECNOLOGÍA DE LA INFORMACIÓN Y LAS COMUNICACIONES</t>
  </si>
  <si>
    <t>Elabora  y presenta mensualmente al Director Administrativo y Financiero, el informe de seguimiento del estado de la Infraestructura tecnológica y del software (firewall y antivirus), que contribuye a la consolidación del diagnóstico</t>
  </si>
  <si>
    <t>Profesional Especializado de TIC de la DAyF</t>
  </si>
  <si>
    <t>1/05/2022 - 30/12/2022</t>
  </si>
  <si>
    <t xml:space="preserve">Diligenciar diariamente la bitácora </t>
  </si>
  <si>
    <t>Profesional especializado TIC</t>
  </si>
  <si>
    <t>Realizar la socialización referente al acceso a puertos para el personal de CNMH</t>
  </si>
  <si>
    <t xml:space="preserve">El profesional especializado de la DAYF- Gestión de TIC, mensualmente realizará el retiro de las cintas de backup de información y las almacenará para su preservación dejando el registro en el catálogo de cintas. Como evidencia: Registro de catalogo de cintas </t>
  </si>
  <si>
    <t>Incluir en el plan de acción el reporte del catálogo de cintas.</t>
  </si>
  <si>
    <t>RG-GTH-001</t>
  </si>
  <si>
    <t xml:space="preserve">GESTIÓN DE TALENTO HUMANO </t>
  </si>
  <si>
    <t>Posibilidad de afectación económica por sanciones de ente regulador, debido a la afectación de salud y seguridad en el trabajo de los servidores públicos y partes interesadas</t>
  </si>
  <si>
    <t>Relaciones Laborales</t>
  </si>
  <si>
    <t xml:space="preserve">     Entre 50 y 100 SMLMV </t>
  </si>
  <si>
    <t xml:space="preserve">El profesional especializado con funciones de Talento Humano mensualmente debe  realizar el seguimiento al plan de Sistema de Seguridad y Salud en el Trabajo, a través de la matriz de identificación de riesgos y evaluación de peligros y la matriz de indicadores de gestión del SGSST; con el propósito de garantizar el cumplimiento de las directrices determinadas en dicho sistema de gestión implementado en el CNMH. </t>
  </si>
  <si>
    <t xml:space="preserve">Profesional Especializada en Talento Humano </t>
  </si>
  <si>
    <t>RG-CDS-001</t>
  </si>
  <si>
    <t xml:space="preserve">CONTROL DISCIPLINARIO </t>
  </si>
  <si>
    <t>El Coordinador del Control Interno Disciplinario junto al profesional que apoya el proceso, se reunirán mensualmente para  validar el cuadro control de los procesos disciplinarios, haciendo seguimiento de estos, en cuanto a su estado de avance y acciones que proceden en razón a los mismos, teniendo en cuenta los términos previstos en la norma disciplinaria. Evidencia:  Acta de reunión.</t>
  </si>
  <si>
    <t xml:space="preserve">Coordinador del Control Interno Disciplinario </t>
  </si>
  <si>
    <t>01/01/2022- 30/12/2022</t>
  </si>
  <si>
    <t>RG-ABS-001</t>
  </si>
  <si>
    <t>ADQUISICIÓN DE BIENES Y SERVICIOS</t>
  </si>
  <si>
    <t>Posibilidad de afectación económica y reputacional por sanciones de ente regulador, debido a la no atención de los procedimientos internos de la entidad y la normatividad relacionada con las modalidades de contratación</t>
  </si>
  <si>
    <t>El Profesional Especializado de la DAyF Adquisición de bienes y servicios  quincenalmente realizará revisión aleatoria  para verificar que se hayan cumplido los procedimientos precontractuales en los procesos de contratación, acorde a los lineamientos establecidos por la Entidad y normatividad vigente . Evidencia: Acta de reunión</t>
  </si>
  <si>
    <t>Elaborar la matriz de contratos indicando RP y designación de supervisión.</t>
  </si>
  <si>
    <t>Profesional especializado de Adquisición de bienes y servicios</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</si>
  <si>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 xml:space="preserve">Estructura para la descripción del control: </t>
    </r>
    <r>
      <rPr>
        <sz val="21"/>
        <color theme="1"/>
        <rFont val="Calibri"/>
      </rPr>
      <t>E</t>
    </r>
    <r>
      <rPr>
        <b/>
        <sz val="21"/>
        <color theme="1"/>
        <rFont val="Calibri"/>
      </rPr>
      <t>l</t>
    </r>
    <r>
      <rPr>
        <sz val="21"/>
        <color theme="1"/>
        <rFont val="Calibri"/>
      </rPr>
      <t xml:space="preserve"> control establecido cuentan en su descripción con la identificación de responsable y acción, pero no cuenta con complemento (objeto del control).
</t>
    </r>
    <r>
      <rPr>
        <b/>
        <sz val="21"/>
        <color theme="1"/>
        <rFont val="Calibri"/>
      </rPr>
      <t>Atributos de eficiencia e informativos</t>
    </r>
    <r>
      <rPr>
        <sz val="21"/>
        <color theme="1"/>
        <rFont val="Calibri"/>
      </rPr>
      <t xml:space="preserve">: los controles establecidos para este riesgo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 xml:space="preserve">Recomendaciones específicas: </t>
    </r>
    <r>
      <rPr>
        <sz val="21"/>
        <color theme="1"/>
        <rFont val="Calibri"/>
      </rPr>
      <t xml:space="preserve">No aplica </t>
    </r>
  </si>
  <si>
    <t>RG -GRR -001</t>
  </si>
  <si>
    <t>GESTIÓN DE LAS RESPUESTAS A REQUERIMIENTOS ADMINISTRATIVOS Y JUDICIALES ORIENTADOS A LA REPARACIÓN INTEGRAL Y COLECTIVA</t>
  </si>
  <si>
    <t xml:space="preserve">Posibilidad de perdida reputacional por incumplimiento en la implementación de procesos de reparación simbólica en Planes Integrales de Reparación Colectiva (PIRC), ocasionado por retrasos en el plan de trabajo y el cronograma de implementación de cada caso, esto debido a dificultad de acceso a los territorios priorizados generado por condiciones de seguridad o ambientales adversas para las víctimas y el equipo de profesionales del CNMH. </t>
  </si>
  <si>
    <t>El profesional especializado, con el objetivo de detectar el posible incumplimiento en la implementación de procesos de reparación simbólica de los PIRC, semestralmente verifica la ejecución de las medidas acompañadas por el CNMH, realizando un seguimiento a los cronogramas de trabajo diseñados por los contratistas encargados del acompañamiento a cada PIRC. En caso de observar acciones que no hubieran podido ser desarrolladas en el periodo de tiempo analizado, el profesional especializado deberá poner las alertas ante la dirección técnica con las causas y motivos por los cuales no se dio cumplimiento a la actividad indicada para ese momento. Como evidencia se presenta el informe semestral de seguimiento y la descarga del POA mensual.</t>
  </si>
  <si>
    <t xml:space="preserve">Llevar a cabo el seguimiento a los planes de trabajo de cada uno de los procesos de reparación simbólica acompañados por el CNMH mediante informes semestrales de identificación y balance entregados al Profesional Especializado líder del proceso y a través del seguimiento a la matriz interna del POA de la Estrategia de Reparaciones, la cual es diligenciada mensualmente por el equipo de trabajo. Además, se realizarán reuniones, cuando se considere pertinente, para realizar planes de contingencia ante posibles retrasos. </t>
  </si>
  <si>
    <t>Profesional especializado, coordinador de la Estrategia de Reparaciones.</t>
  </si>
  <si>
    <t>01/01/2022 a 31/12/2022</t>
  </si>
  <si>
    <t>RG -GRR -002</t>
  </si>
  <si>
    <t xml:space="preserve">Posibilidad de perdida reputacional por incumplimiento en la implementación de procesos de reparación simbólica en sentencias judiciales ocasionado por retrasos en el plan de trabajo y el cronograma de implementación de cada caso, esto debido a dificultad de acceso a los territorios priorizados generado por condiciones de seguridad o ambientales adversas para las víctimas y el equipo de profesionales del CNMH. </t>
  </si>
  <si>
    <t>El profesional especializado, con el objetivo de detectar el posible incumplimiento en la implementación de procesos de reparación simbólica en sentencias judiciales, semestralmente verifica la ejecución de las medidas acompañadas por el CNMH, realizando un seguimiento a los cronogramas de trabajo diseñados por los contratistas encargados del acompañamiento y cumplimiento de las sentencias judiciales que asume directamente la Estrategia de Reparaciones. En caso de observar acciones que no hubieran podido ser desarrolladas en el periodo de tiempo analizado, el profesional especializado deberá poner las alertas ante la dirección técnica con las causas y motivos por los cuales no se dio cumplimiento a la actividad indicada para ese momento. Como evidencia se presenta el informe semestral de seguimiento y la descarga del POA mensual.</t>
  </si>
  <si>
    <t xml:space="preserve">Llevar a cabo el seguimiento a los planes de trabajo de cada uno de las medidas acompañadas por el CNMH mediante informes semestrales de identificación y balance entregados al Profesional Especializado líder del proceso y a través del seguimiento a la matriz interna del POA de la Estrategia de Reparaciones, la cual es diligenciada mensualmente por el equipo de trabajo. Además, se realizarán reuniones, cuando se considere pertinente, para realizar planes de contingencia ante posibles retrasos. </t>
  </si>
  <si>
    <t>RG -GRR -003</t>
  </si>
  <si>
    <t>El profesional especializado, con el objetivo de detectar el posible incumplimiento en la implementación de procesos de reparación simbólica en sentencias judiciales, informará a través de comunicación oficial interna a las direcciones misionales o áreas técnicas competentes cada vez que un fallo judicial sea notificado y comunicado a la entidad. Si un exhorto u orden no llegaré a ser cumplida (dentro de los términos fijados por la sentencia), y que sea responsabilidad de las áreas técnicas o misionales, el profesional especializado deberá buscar otras formas de cumplimiento poniendo en conocimiento de la Dirección General, Oficina Asesora Jurídica y Dirección Técnica de Construcción para la Memoria los posibles impactos y consecuencias dirigidas a la entidad por los incumplimientos. Como evidencia se presentan comunicaciones internas, correos electrónicos o actas de reunión en donde se puso en conocimiento que la orden no fue cumplida.</t>
  </si>
  <si>
    <t xml:space="preserve">Llevar a cabo el seguimiento a cada una de las sentencias judiciales con órdenes o exhortos de reparación simbólica acompañados por el CNMH mediante el envío de comunicaciones oficiales internas, la solicitud de informe de avances a las direcciones técnicas y equipos de trabajo del CNMH con la competencia de implementar las órdenes y el registro en bases de datos internas. Además, se realizarán reuniones, cuando se considere pertinente, para realizar planes de contingencia ante posibles retrasos. </t>
  </si>
  <si>
    <t>RG -ACT -001</t>
  </si>
  <si>
    <t>APOYO A INICIATIVAS DE MEMORIA HISTÓRICA Y AUTORIDADES TERRITORIALES</t>
  </si>
  <si>
    <t xml:space="preserve">Usuarios, productos y practicas , organizacionales
Eventos Externos </t>
  </si>
  <si>
    <t xml:space="preserve">Desarrollar reuniones de seguimiento que permitan evidenciar el avance y el cumplimiento de los planes de trabajo de las IMH. Así mismo se revisaran los planes de mejoramiento y se ajustará la matriz con los respectivos comentarios. </t>
  </si>
  <si>
    <t>Profesional especializado, coordinador de la Estrategia de IMH y profesional  a cargo del seguimiento de los planes de mejoramiento de IMH.</t>
  </si>
  <si>
    <t>01/05/2022 a 31/12/2022</t>
  </si>
  <si>
    <t>El profesional encargado del acompañamiento a IMH, cada vez que se presenten contingencias externas medioambientales, de orden público o sanitario, que impidan el desarrollo del plan de trabajo de una o varias iniciativas de memoria histórica (IMH), comunicará a través de correo electrónico al profesional especializado, coordinador de la Estrategia de Iniciativas de Memoria Histórica (EIMH), quien a su vez informará al Director Técnico de Construcción de Memoria. Asimismo, en caso de que quienes promueven las IMH tomen determinaciones que afecten el desarrollo de los planes de trabajo, se debe informar al coordinador de la EAIMH. En cualquiera de las situaciones descritas, el coordinador de la EIMH indicará las vías de abordaje de la situación y proyectará retomar el trabajo de campo en concordancia con los tiempos previstos para el cumplimiento de la meta y las posibilidades de su desarrollo. En caso de no poderse reestablecer el trabajo en territorio, el equipo de la Estrategia de  IMH ofrecerá alternativas metodológicas de acompañamiento concertadas con las comunidades y que el coordinador de la EAIMH debe aprobar. Como evidencia quedan las comunicaciones oficiales alertando sobre la contingencia, el informe cualitativo, actas de ajuste de plan de trabajo, documento de plan de trabajo ajustado y actas de reunión (cuando aplique).</t>
  </si>
  <si>
    <t>El profesional encargado del acompañamiento a IMH, cada vez que se presenten contingencias que estén fuera del alcance del CNMH, que impidan la continuidad del desarrollo del plan de trabajo de una o varias iniciativas de memoria histórica (IMH), comunicará a través de correo electrónico al profesional especializado, coordinador de la Estrategia de Iniciativas de Memoria Histórica (EIMH), quien a su vez informará al Director Técnico de Construcción de Memoria; para evaluar las vías de abordaje de la situación debido a que afecta el cumplimiento de la meta del indicador. Como evidencia quedan las comunicaciones oficiales alertando sobre la contingencia, el informe cualitativo y actas de reunión (cuando aplique).</t>
  </si>
  <si>
    <t>RG -ACT -002</t>
  </si>
  <si>
    <t xml:space="preserve">Posibilidad de perdida  reputacional por incumplimiento de los compromisos adquiridos con los entes territoriales, por el incremento de los costos asociados al transporte, viáticos y operador logístico por el aumento de la demanda de los entes territoriales o institucionales, por el incumplimiento de las entidades involucradas en los planes de trabajo territoriales o factores externos que afecten el desarrollo del trabajo en territorio. </t>
  </si>
  <si>
    <t xml:space="preserve">Usuarios, productos y practicas , organizacionales
Eventos externos </t>
  </si>
  <si>
    <t xml:space="preserve">El profesional especializado con funciones de coordinación de la Estrategia de Nación Territorio, apoyado por el equipo de contratistas, realiza trimestralmente un comité de seguimiento, con el fin de analizar el cumplimiento de los planes de trabajo, la demanda institucional al interior de los mismos, los factores externos que afecten el desarrollo del trabajo en territorio y de cambios normativos que se relacionen directamente con el cumplimiento del plan de trabajo, así como situaciones de contexto que impidan el normal desarrollo de las acciones planeadas y determinar acciones de adecuación al plan de trabajo, las cuales deben estar incluidas en actas de reunión y seguimiento suscritas con la autoridad territorial acompañada y asistida técnicamente. En caso de existir aumento de demanda o incumplimiento del plan de trabajo, se deberán concertar ajustes a las acciones a realizar que respondan a las capacidades institucionales financieras y de personal, así como dejar constancias de incumplimiento de otros actores. Como evidencia deberá existir un acta de seguimiento y de control. Cuando se presente dicha situación se reportara por medio de comunicación interna, a la Dirección Técnica. </t>
  </si>
  <si>
    <t>Realizar reuniones de seguimiento a los planes de trabajo para poder conocer como se adelanta la intervención en cada territorio, los tiempos y las fases de la misma para tomar acciones y evitar que se presente el riesgo descrito. Se debe elaborar el reporte con avances y novedades para la Dirección Técnica.</t>
  </si>
  <si>
    <t>Profesional especializado, coordinador de la Estrategia Nación Territorio</t>
  </si>
  <si>
    <t xml:space="preserve">
Al verificar el monitoreo al mapa de riesgos de gestión con corte a 22 de junio, se evidencia que el líder del proceso no ha realizado el seguimiento a los controles y planes de acción establecidos para la mitigación de los riesgos identificados para la vigencia 2022.
Por lo anterior, se solicita de manera URGENTE el monitoreo y seguimiento a las actividades de Control y Planes de Acción para evitar una posible materialización de los riesgos identificado</t>
  </si>
  <si>
    <t>En el Control 1 establece: “El profesional especializado con funciones de coordinación de la Estrategia de Nación Territorio, apoyado por el equipo de contratistas, realiza trimestralmente un comité de seguimiento, con el fin de analizar el cumplimiento de los planes de trabajo, la demanda institucional al interior de los mismos, los factores externos que afecten el desarrollo del trabajo en territorio y de cambios normativos que se relacionen directamente con el cumplimiento del plan de trabaj0…..” como evidencia deberá existir un acta de seguimiento y de control. Cuando se presente dicha situación se reportará por medio de comunicación interna, a la Dirección Técnica.
Al verificar las actas se seguimiento y control con periodicidad trimestral, se evidencia que dichos documentos no encuentran en la carpeta soportes, sin embargo, se han llevado a cabo reuniones de seguimiento. Se recomienda anexar las actas de seguimiento de toda la vigencia 2022 de manera trimestral.
De igual manera, es importante realizar monitoreo continuo a los riesgos identificados para evitar una posible materialización del riesgo.</t>
  </si>
  <si>
    <t>RG -GIV -001</t>
  </si>
  <si>
    <t>GESTIÓN Y DESARROLLO DE INVESTIGACIONES PARA EL ESCLARECIMIENTO HISTÓRICO Y LA RECONSTRUCCIÓN DE LA MEMORIA HISTÓRICA.</t>
  </si>
  <si>
    <t xml:space="preserve">Usuarios, productos y practicas , organizacionales
Eventos Externos </t>
  </si>
  <si>
    <t>Muy Baja</t>
  </si>
  <si>
    <t>El Coordinador y/o líder del proyecto de Investigación, mensualmente contacta a las comunidades y organizaciones sociales o de víctimas con quienes desarrollen los procesos de investigación de Memoria Histórica, con el propósito de obtener información relativa a las condiciones sociales, políticas y ambientales del territorio, mensualmente. En caso de evidenciarse una contingencia y dependiendo del tipo de afectación (social, político o ambiental) el coordinador y/o líder del proyecto de Investigación informará mediante correo electrónico institucional al Director Técnico de Construcción de Memoria, la situación evidenciada.  El Director Técnico evaluará la contingencia, establecerá opciones para dar continuidad al proceso de investigación (ajustar cronogramas de trabajo, reprogramar actividades, redefinir metodologías).  De ser necesario establecerá contacto mediante comunicación oficial enviada a las comunicados y organizaciones sociales o de víctimas.  Como evidencia de este control se encuentra: Correo electrónico institucional (con cronograma de trabajo o reprogramación de actividades o redefinición metodología) y comunicación oficial enviada (cuando aplique)</t>
  </si>
  <si>
    <t xml:space="preserve">Coordinador o líder responsable de las investigaciones </t>
  </si>
  <si>
    <t xml:space="preserve">
Al verificar el monitoreo al mapa de riesgos de gestión con corte a 25 de octubre, se evidencia que el líder del proceso no ha realizado el monitoreo a los controles y planes de acción establecidos para la mitigación de los riesgos identificados durante  la vigencia 2022.
Por lo anterior,  se hace un llamado de atención y se solicita de manera URGENTE el monitoreo a las actividades de Control y Planes de Acción para evitar una posible materialización de los riesgos identificados.
</t>
  </si>
  <si>
    <t>El Director Técnico de la Dirección para la Construcción de Memoria Histórica, trimestralmente convocará a los líderes y/o coordinadores a cargo de las investigaciones, con el fin de revisar los avances, los compromisos y actividades establecidos para el proceso de investigaciones.    En caso de presentarse alguna eventualidad el Director Técnico tomará las decisiones a que haya lugar y establecerá estrategias de mitigación como lo es reajustar los compromisos y las actividades establecidas con las comunidades.  La evidencia de este control quedará plasmada en el acta de reunión de seguimiento a las investigaciones.</t>
  </si>
  <si>
    <t>RG-GJU-001</t>
  </si>
  <si>
    <t>GESTIÓN JURÍDICA</t>
  </si>
  <si>
    <t xml:space="preserve">Entre 50 y 100 SMLMV </t>
  </si>
  <si>
    <t>Contratista de la OAJ</t>
  </si>
  <si>
    <t>01/05/2022 - 31/12/2022</t>
  </si>
  <si>
    <t xml:space="preserve">
Al verificar el monitoreo al mapa de riesgos de gestión con corte a 22 de junio, se evidencia que el líder del proceso ha realizado el seguimiento a los controles  para la mitigación de los riesgos identificados  de manera parcial. No se cuentan con las evidencias del plan de acción No 1 y no se ve reflejada la descripción del avance en la matriz Excel.
Por lo anterior, se solicita de manera URGENTE culminar el monitoreo y seguimiento a las actividades del Planes de Acción para evitar una posible materialización de los riesgos identificados.</t>
  </si>
  <si>
    <t>El Jefe de la Oficina Asesora Jurídica una vez asigne al Profesional Especializado o Contratista de la OAJ la contestación de un requerimiento administrativo, judicial o de los particulares, realizara el seguimiento respectivo antes del vencimiento a través del tablero de control  TRELLO de la OAJ , y requerirá al Profesional Especializado si no ha recibido la proyección de la respuesta oportunamente, posteriormente, el Profesional Especializado o Contratista de la OAJ designado remitirá por correo electrónico al Jefe de la Oficina Asesora Jurídica el Borrador o la respuesta definitiva del requerimiento administrativo, judicial o de los particulares, en caso de encontrar observaciones el Jefe de la Oficina solicitará por correo electrónico al Profesional Especializado o Contratista que realice las aclaraciones o ajustes respectivos.
En caso de vencidos los términos para la contestación de la solicitud, se requerirá de manera inmediata por correo electrónico o por SAIA al Profesional Especializado o Contratista de la OAJ encargado del trámite. Como evidencia del control se tendrá: Registro de la solicitud y seguimiento en el Tablero de control de la Oficina Asesora Jurídica y el Registro de la respuesta y del requerimiento por correo electrónico o SAIA</t>
  </si>
  <si>
    <t>RG-MNM-001</t>
  </si>
  <si>
    <t>GESTIÓN DEL MUSEO DE MEMORIA HISTÓRICA DE COLOMBIA</t>
  </si>
  <si>
    <t xml:space="preserve">     El riesgo afecta la imagen de la entidad a nivel nacional, con efecto publicitarios sostenible a nivel país </t>
  </si>
  <si>
    <t>Reducir (compartir)</t>
  </si>
  <si>
    <t xml:space="preserve">Al verificar el monitoreo al mapa de riesgos de gestión con corte a 22 de junio, se evidencia que el líder del proceso ha realizado el seguimiento a los controles y planes de acción establecidos para la mitigación de los riesgos identificados para la vigencia 2022 de manera parcial. No se cuentan con las evidencias del control No 2 y tampoco las evidencias de los planes de acción No 1 y 2 .
Por lo anterior, se solicita de manera URGENTE culminar el monitoreo y seguimiento a las actividades de Control y Planes de Acción para evitar una posible materialización de los riesgos identificados.
</t>
  </si>
  <si>
    <t>RG-MNM-002</t>
  </si>
  <si>
    <t xml:space="preserve">Posibilidad de afectación  reputacional por incumplimiento de las actividades propuestas dentro del proyecto de construcción social del Museo, debido a la no entrega o entrega de insumos fuera de tiempo para la continuación de las actividades (aquellas que son concatenadas), por parte del equipo de trabajo de la Dirección del Museo en el momento de la apertura del museo  físico.  </t>
  </si>
  <si>
    <t xml:space="preserve">El (la) Director(a) del Museo realizara de manera mensual  un comité de gestión interna con el fin de realizar el seguimiento a la planeación y ejecución de las actividades de la Dirección relacionadas con el proyecto de construcción social del Museo; revisando los avances en el cumplimiento de las metas por parte de cada uno de los equipos, y en caso de encontrar rezagos, identificar las causas y tomar las medidas necesarias. </t>
  </si>
  <si>
    <r>
      <rPr>
        <sz val="21"/>
        <color theme="1"/>
        <rFont val="Calibri"/>
      </rPr>
      <t xml:space="preserve">Reducir </t>
    </r>
    <r>
      <rPr>
        <sz val="21"/>
        <color rgb="FF7F6000"/>
        <rFont val="Calibri"/>
      </rPr>
      <t>(m</t>
    </r>
    <r>
      <rPr>
        <sz val="21"/>
        <color theme="1"/>
        <rFont val="Calibri"/>
      </rPr>
      <t>itigar)</t>
    </r>
  </si>
  <si>
    <t>Director Técnico/ líderes equipos</t>
  </si>
  <si>
    <t>RG-MNM-003</t>
  </si>
  <si>
    <t>Posibilidad de afectación reputacional por pérdida o daño parcial o total de los elementos de la colección del Museo, por causas antropogénicas relacionadas con la inadecuada manipulación y/o almacenamiento. Así como, por falta de control en el monitoreo ambiental.</t>
  </si>
  <si>
    <t xml:space="preserve">     El riesgo afecta la imagen de la entidad con algunos usuarios de relevancia frente al logro de los objetivos </t>
  </si>
  <si>
    <t>Equipo de Conservación (profesional Especializada)</t>
  </si>
  <si>
    <t>El Asesor(a) de la dirección general con funciones de planeación, trimestralmente solicita a través de correo electrónico, a las diferentes áreas técnicas, grupos de trabajo, estrategias y equipos de trabajo del CNMH, el registro del avance en la ejecución de las metas establecidas en el plan de acción, el cual se realiza en el formato DGE-FT-002 Reporte de seguimiento a la planeación, con el propósito de conocer la gestión de la entidad y el cumplimiento de las metas programadas. En caso de evidenciar un incumplimiento de las metas programadas, el grupo de planeación realiza observaciones y da a conocer esto al Comité institucional de gestión y desempeño. Como evidencia de este control existen correos electrónicos, actas de comité, y el reporte de seguimiento realizado en el formato DGE-FT-002.</t>
  </si>
  <si>
    <t xml:space="preserve">Posibilidad de afectación económica y reputacional debido al Incumplimiento en la entrega al comité editorial de los informes analíticos proyectados para la vigencia, debido a retraso en las actividades incluidas en los Planes operativos de informes analíticos sobre el fenómeno paramilitar. </t>
  </si>
  <si>
    <t>Posibilidad de perdida reputacional por bajo impacto de las acciones, productos, estrategias y contenidos de comunicación interna del CNMH  debido a la falta de interés y apropiación por las actividades e información que se produce.</t>
  </si>
  <si>
    <t xml:space="preserve">Posibilidad de afectación reputacional a causa de la filtración indebida de información a medios de comunicación debido a la remisión de información por parte de las áreas misionales sin la debida aprobación por parte del líder de la Estrategia de Comunicaciones </t>
  </si>
  <si>
    <t>Posibilidad de afectación reputacional por contenidos comunicativos para la divulgación de las actividades del CNMH hacia públicos externos, que llegan extemporáneamente debido a la desactualización de las bases de datos de medios de comunicación, organizaciones sociales y de víctimas, entidades gubernamentales y privadas afines al sector.</t>
  </si>
  <si>
    <t>Posibilidad de afectación reputacional por la no identificación y localización de archivos para el registro especial, ante la dificultad en la continuidad del suministro de la información por parte de las entidades públicas, organizaciones de víctimas y de la sociedad civil, debido a la perdida de relacionamiento con las personas que representan las entidades y organizaciones para proporcionar la información.</t>
  </si>
  <si>
    <t>El profesional responsable del READH revisa semestralmente el directorio de entidades, asociaciones, organizaciones de víctimas y sociedad civil, conforme a lo establecido en el Plan Anual de READH, con el fin de mantener actualizado el contacto de las entidades, asociaciones, organizaciones de víctimas y sociedad civil para llevar a cabo la identificación, localización de archivos de derechos humanos y memoria histórica para el READH. Como evidencia se tendrá: Acta y/o informe donde se establece las entidades, asociaciones, organizaciones de víctimas y sociedad civil que han actualizado los datos para el directorio del READH</t>
  </si>
  <si>
    <t>Posibilidad de pérdida económica y reputacional por la publicación o divulgación de archivos de DD.HH con información sensible, debido a que no se tienen en cuenta los acuerdos o compromisos establecidos en el acta de acopio y/o no se atiende los lineamientos establecidos por el CNMH para la protección de datos.</t>
  </si>
  <si>
    <t>Posibilidad de afectación económica y reputacional por perdida total o parcial de la información contenida en fondos y colecciones del Archivo de los DD. HH, DIH, y Memoria Histórica debido a la obsolescencia en tecnología software, representada en programas que permiten consultar y editar documentos de tipo texto, imágenes, videos o audios y/o a nivel de tecnología hardware por daños en dispositivos tecnológicos o en el servidor debido a su vida útil o daños físicos.</t>
  </si>
  <si>
    <t>Posibilidad de perdida reputacional por inadecuada organización documental debido a la aplicación errada de lineamientos, ocultamiento, pérdida física y modificación de la información</t>
  </si>
  <si>
    <t>El cuentadante (designado mediante resolución de constitución de la caja menor), cada vez que recibe copia de la comunicación interna de solicitud de recursos de caja menor a través de SAIA:
- Valida la viabilidad del concepto de la solicitud, de conformidad con lo establecido en: 1)  Decreto 2768 de 2012 del Ministerio de Hacienda y Crédito Público "Por el cual se regula la constitución y funcionamiento de las Cajas Menores", 2) Resolución de Constitución de caja menor - Rubros y envía correo al ordenador del gasto con el resultado de la validación.
- Una vez recibida la autorización por parte del Ordenador del Gasto, diligencia y entrega el recurso con el formato GRF-FT-027 Vale provisional de Caja Menor. 
- Una vez recibida la documentación para la legalización del GRF-FT-027 Vale provisional de Caja Menor, revisa que se encuentre debidamente diligenciada y firmada por quien corresponda la certificación de recibo a satisfacción del bien o servicio.
- Quincenalmente verifica mediante el formato GRF-FT-029 Control de Caja Menor, el saldo y los movimientos de la caja, con el propósito de asegurar el control y el seguimiento de su ejecución y legalización.
Las evidencias son: Comunicación interna de solicitud de recursos de caja menor, Correo de validación de viabilidad del concepto de la solicitud, Aprobación de la solicitud por el ordenador del gasto, Formato Vale provisional de Caja Menor GRF-FT-027, Control de Caja Menor GRF-FT-029, Certificación de recibo a satisfacción del bien o servicio, Comunicación interna informando las inconsistencias del manejo de la caja de menor (cuando aplique).
Nota: Si el cuentadante es diferente al Profesional Universitario  con funciones de Recursos Físicos, debe entregar mensualmente a dicho profesional, las evidencias descritas para su conocimiento y archivo según corresponda.</t>
  </si>
  <si>
    <t>Posibilidad de afectación económica y reputacional por pérdida de información digital del CNMH, debido a daño físico, obsolescencia, inundación o inadecuada manipulación de los servidores y almacenamiento o ataque cibernético</t>
  </si>
  <si>
    <t>Posibilidad de pérdida reputacional  por prescripción y/o caducidad de los procesos disciplinarios por indebido impulso procesal por parte del profesional encargado de apoyar el proceso de control disciplinario.</t>
  </si>
  <si>
    <t xml:space="preserve">Los profesionales a cargo del acompañamiento de las iniciativas de memoria (IMH), como mecanismo de seguimiento y reporte de los avances en la gestión de IMH, diligenciarán la matriz de avance mensual de seguimiento y elaborarán un informe cualitativo, en el cual se deben incluir también las alertas o dificultades en el desarrollo del proceso de acompañamiento. En caso de que las fases de seguimiento al apoyo de la IMH evidencien incumplimientos en los compromisos por parte de quienes promueven las IMH, que impidan el desarrollo del plan de trabajo formulado para consolidarlas; el profesional a cargo de acompañar a la iniciativa se comunicará al respecto con el profesional especializado, coordinador de la Estrategia de IMH, quien a su vez informará las novedades al Director Técnico de Construcción de Memoria, con el objetivo de propiciar las comunicaciones institucionales y las medidas de ajuste necesarias, en procura del desarrollo adecuado del plan convenido. Como evidencia quedan: el informe cualitativo, la matriz de seguimiento, las comunicaciones institucionales, las actas de ajuste del plan de trabajo y el documento de plan de trabajo ajustado (cuando aplique). </t>
  </si>
  <si>
    <t xml:space="preserve">Posibilidad de afectación económica y reputacional por demoras  en la elaboración y entrega de las investigaciones de construcción de Memoria Histórica a cargo del CNMH debido a problemas de acceso por  condiciones adversas en el territorio  (sociales, político o ambiental)   y/o deficiencias en la ejecución del plan de trabajo proyectado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</si>
  <si>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El control establecido cuentan en su descripción con la identificación de responsable y acción y complemento (objeto del control).
</t>
    </r>
    <r>
      <rPr>
        <b/>
        <sz val="21"/>
        <color theme="1"/>
        <rFont val="Calibri"/>
      </rPr>
      <t>Atributos de eficiencia e informativos:</t>
    </r>
    <r>
      <rPr>
        <sz val="21"/>
        <color theme="1"/>
        <rFont val="Calibri"/>
      </rPr>
      <t xml:space="preserve"> El control establecido para este riesgo cuentan con la identificación de los atributos de eficiencia e informativos.
</t>
    </r>
    <r>
      <rPr>
        <b/>
        <sz val="21"/>
        <color theme="1"/>
        <rFont val="Calibri"/>
      </rPr>
      <t>Materialización del riesgo:</t>
    </r>
    <r>
      <rPr>
        <sz val="21"/>
        <color theme="1"/>
        <rFont val="Calibri"/>
      </rPr>
      <t xml:space="preserve"> 
</t>
    </r>
    <r>
      <rPr>
        <sz val="21"/>
        <color rgb="FFFF0000"/>
        <rFont val="Calibri"/>
        <family val="2"/>
      </rPr>
      <t>A la fecha del seguimiento n</t>
    </r>
    <r>
      <rPr>
        <sz val="21"/>
        <color rgb="FFFF0000"/>
        <rFont val="Calibri"/>
      </rPr>
      <t xml:space="preserve">o se evidencian las actas trimestrales en la carpeta compartida prueba de la ejecución y cumplimiento de control. 
No se evidencian registros que soporten la ejecución del plan de acción. </t>
    </r>
  </si>
  <si>
    <t xml:space="preserve">Posibilidad de perdida reputación por inadecuada gestión del modelo de operación por procesos del CNMH, debido a la desactualización y/o desconocimiento de los lineamientos o cambios normativos  establecidos en la implementación de los procesos y procedimientos de la Entidad </t>
  </si>
  <si>
    <t>Ejecución y Administración de procesos</t>
  </si>
  <si>
    <t xml:space="preserve">  El riesgo afecta la imagen de la entidad internamente, de conocimiento general, nivel interno, de junta directiva y accionistas y/o de proveedores</t>
  </si>
  <si>
    <t xml:space="preserve">Elaborar una pieza comunicacional dirigida a los lideres de proceso y colaboradores del CNMH, con el fin de fortalecer la actualización e implementación de los procesos y procedimientos del CNMH  </t>
  </si>
  <si>
    <r>
      <rPr>
        <b/>
        <sz val="21"/>
        <color theme="1"/>
        <rFont val="Calibri"/>
      </rPr>
      <t>Redacción:</t>
    </r>
    <r>
      <rPr>
        <sz val="21"/>
        <color theme="1"/>
        <rFont val="Calibri"/>
      </rPr>
      <t xml:space="preserve"> El riesgo cumple con los </t>
    </r>
    <r>
      <rPr>
        <sz val="21"/>
        <color theme="1"/>
        <rFont val="Calibri"/>
      </rPr>
      <t xml:space="preserve">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t>
    </r>
    <r>
      <rPr>
        <b/>
        <sz val="21"/>
        <color theme="1"/>
        <rFont val="Calibri"/>
      </rPr>
      <t xml:space="preserve"> a</t>
    </r>
    <r>
      <rPr>
        <sz val="21"/>
        <color theme="1"/>
        <rFont val="Calibri"/>
      </rPr>
      <t>tributos de eficiencia e informativos</t>
    </r>
    <r>
      <rPr>
        <b/>
        <sz val="21"/>
        <color theme="1"/>
        <rFont val="Calibri"/>
      </rPr>
      <t>.</t>
    </r>
    <r>
      <rPr>
        <sz val="21"/>
        <color theme="1"/>
        <rFont val="Calibri"/>
      </rPr>
      <t xml:space="preserve">
</t>
    </r>
    <r>
      <rPr>
        <b/>
        <sz val="21"/>
        <color theme="1"/>
        <rFont val="Calibri"/>
      </rPr>
      <t>Materialización del riesgo:</t>
    </r>
    <r>
      <rPr>
        <sz val="21"/>
        <color theme="1"/>
        <rFont val="Calibri"/>
      </rPr>
      <t xml:space="preserve"> A la fecha de reporte no se ha manifestado por parte de la primera y segunda línea materialización del riesgo.</t>
    </r>
    <r>
      <rPr>
        <b/>
        <sz val="21"/>
        <color theme="1"/>
        <rFont val="Calibri"/>
      </rPr>
      <t xml:space="preserve">
Recomendaciones especificas:  </t>
    </r>
    <r>
      <rPr>
        <sz val="21"/>
        <color theme="1"/>
        <rFont val="Calibri"/>
      </rPr>
      <t xml:space="preserve">Para el control numero 2 se establece como evidencia "correo electrónico solicitando los ajustes, Lista de asistencia producto de la asesoría y acompañamiento en los casos cuando aplique", sin embargo, lo que se dispone en la carpeta compartida es el </t>
    </r>
    <r>
      <rPr>
        <sz val="21"/>
        <color theme="1"/>
        <rFont val="Calibri"/>
      </rPr>
      <t xml:space="preserve">LISTADO MAESTRO DE CONTROL DE INFORMACIÓN DOCUMENTADA, en el que se identifican actualizaciones y obsolescencia de la documentación, Se recomienda validar la evidencia del control. 
</t>
    </r>
  </si>
  <si>
    <t>Posibilidad de perdida reputacional por incumplimiento de las metas y objetivos establecidos en el Plan Estratégico y de Acción del CNMH, debido al desconocimiento de los compromisos adquiridos y a la debilidad en el  seguimiento y reporte de las metas a cargo de las áreas</t>
  </si>
  <si>
    <t>El riesgo afecta la imagen de  la entidad con efecto publicitario sostenido a nivel de sector administrativo, nivel departamental o municipal</t>
  </si>
  <si>
    <t>Los profesionales del Grupo de Planeación anualmente, sensibilizan a las áreas del CNMH sobre  el proceso de construcción de la Planeación Estratégica y la importancia del monitoreo y seguimiento a los compromisos adquiridos en el proceso de planeación de la Entidad. Como evidencia: Lista de asistencia y presentación realizada en la sensibilización.</t>
  </si>
  <si>
    <r>
      <rPr>
        <b/>
        <sz val="21"/>
        <color theme="1"/>
        <rFont val="Calibri"/>
      </rPr>
      <t xml:space="preserve">Redacción: </t>
    </r>
    <r>
      <rPr>
        <sz val="21"/>
        <color theme="1"/>
        <rFont val="Calibri"/>
      </rPr>
      <t xml:space="preserve">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xml:space="preserve">  Es importante considerar que las actividades de control relacionadas con la sensibilización  y la solicitud del reporte del seguimiento no garantizan al 100% que el riesgo no se materialice; revisar otras causas e impacto en relación a la esencia del riesgo siendo este el incumplimiento de las metas y objetivos establecidos en el plan estratégico y de acción.</t>
    </r>
  </si>
  <si>
    <t xml:space="preserve">Posibilidad de afectación económica y reputacional por pérdida o fuga de información propia del Mecanismo no Judicial de Contribución a la Verdad, debido a las fallas en la prestación del servicio de mensajería contratado por el CNMH por pérdidas de documentación, entrega tardía y documentación no entregada y por el mal manejo de información relacionada con  las medidas de virtualidad adoptadas por la entidad. </t>
  </si>
  <si>
    <t xml:space="preserve">El profesional de apoyo de la Dirección de Acuerdos de la Verdad para los temas TIC`S, cada vez que se requiera asigna los permisos de ingreso y uso de las herramientas tecnológicas de la dirección, dispuestas para el manejo de la virtualidad, con el fin de mantener los niveles de confidencialidad requeridos. Como evidencia se genera correo electrónico de solicitud y respuesta.
En caso de detectar falencias o fugas de información reporta mediante comunicación oficial o correo electrónico a la Dirección Administrativa y financiera - TIC´S , cuando aplique.  </t>
  </si>
  <si>
    <t xml:space="preserve">Se verificó el 2do  monitoreo realizado por el líder de proceso, y se evidenció que  las actividades de control y el plan de acción para la mitigación del riesgos identificado se han venido implementado. 
Con relación al control 2, el líder de proceso manifiesta que ha la fecha no se han generado alertas  oportunas al supervisor del contrato del servicio de mensajería mediante correo electrónico
Se recomiendo continuar con la implementación de los controles y el plan de acción con el fin de evitar una posible  materialización del riesgo.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</si>
  <si>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Considerar en el "Criterio de impacto" mencionar las afectaciones relacionadas a las perdidas económicas ya que solo se mencionan las reputacionales, teniendo en cuenta que en la descripción del riesgo es nombrado.</t>
    </r>
  </si>
  <si>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Considerar en el "Criterio de impacto" mencionar las afectaciones relacionadas a las perdidas económicas ya que solo se mencionan las reputaciones, teniendo en cuenta que en la descripción del riesgo es nombrado.</t>
    </r>
  </si>
  <si>
    <t xml:space="preserve">El profesional de seguimiento a los informes, quincenalmente revisa el estado de avance de las actividades incluidas en los respectivos planes operativos, con el propósito de verificar el cumplimiento de cada una de las actividades programadas, como evidencia se genera el reporte de avance a través de la herramienta Project. 
En caso de detectar situaciones asociadas al incumplimiento de los planes operativos o al retraso en la ejecución de la programación, reportará a Dirección Técnica de la DAV, con el propósito de establece acuerdos, compromisos y estrategias para subsanar esta situación; como evidencia se generará una comunicación oficial o por correo electrónico estas situaciones, cuando aplique.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</si>
  <si>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De acuerdo al seguimiento y evidencias allegadas se identifica la manifestación, por parte de la primera líder de defensa, de la materialización del riesgo.
</t>
    </r>
    <r>
      <rPr>
        <b/>
        <sz val="21"/>
        <color theme="1"/>
        <rFont val="Calibri"/>
      </rPr>
      <t>Recomendaciones especificas</t>
    </r>
    <r>
      <rPr>
        <sz val="21"/>
        <color theme="1"/>
        <rFont val="Calibri"/>
      </rPr>
      <t xml:space="preserve">:  Considerar en el "Criterio de impacto" mencionar las afectaciones relacionadas a las perdidas económicas ya que solo se mencionan las reputacionales, teniendo en cuenta que en la descripción del riesgo es nombrado.
De acuerdo a las evidencias de ejecución de los controles presentada (correos electrónicos 11 de mayo del 2022 y 18 de octubre del 2022) se puede identificar que el riesgo se materializo en dos oportunidades, por lo cual es recomendable realizar un análisis de las causas raíz del riesgos, así como el control establecido para la mitigación de la misma. De igual manera no se evidencia el cumplimiento de lo establecido en la resolución 149 del 2021, articulo decimo, en relación a las acciones a ejecutar en caso de la materialización de un riesgo.  
En reacción a los registros dispuestos como evidencia del control no se observan los "Reportes de avance a través de la herramienta Project", como es mencionado en el control y de acuerdo a su periodicidad.
 Con relación al plan de acción formulado se recomienda indicar la forma y soporte para el reporte a la Dirección Técnica ya que al validar las evidencias enviadas no es clara la ejecución y cumplimento del mismo de cuerdo a la periodicidad establecida. </t>
    </r>
  </si>
  <si>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N/A</t>
    </r>
  </si>
  <si>
    <t>Profesional encargado de la actualización de bases de datos</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</si>
  <si>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xml:space="preserve"> N/A</t>
    </r>
  </si>
  <si>
    <t xml:space="preserve">Se verificó el 2do  monitoreo realizado por el líder de proceso, y se evidenció que  las actividades de control y el plan de acción para la mitigación del riesgos identificado se han venido implementado.  Sin embargo al verificar los soportes del control 4, no se evidencia el Informe anual de implementación de preservación digital. recomendamos anexar el informe en mención 
Se recomiendo continuar con la implementación de los controles y el plan de acción con el fin de evitar una posible  materialización del riesgo.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</si>
  <si>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Las evidencias del control 1 no permite evaluar adecuadamente el cumplimiento en la ejecución del control, se observa un listado "verificación y actualización directora READH" con fecha del 25 de octubre del 2021, incumpliendo la periodicidad del control.
Las evidencias del control 2 no corresponden a lo mencionado en su descripción "Comunicación oficial por correo electrónico con la solicitud de registro del archivos a las entidades publicas", no es posible evaluar el cumplimiento en ejecución y periodicidad del control.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 xml:space="preserve">Recomendaciones especificas: </t>
    </r>
    <r>
      <rPr>
        <sz val="21"/>
        <color theme="1"/>
        <rFont val="Calibri"/>
      </rPr>
      <t xml:space="preserve">El Plan de acción 1 y 2 presentan duplicidad con lo establecido en el control 1, por lo cual, no contribuyen a la mitigación del riesgo como se establece en la actividad 6 del procedimiento de Administración del riesgo SIP-PR-007.  </t>
    </r>
  </si>
  <si>
    <t>Actualizar mensualmente el listado general de fondos del archivo único de los DD.HH, en donde se cree una nueva columna que especifique las condiciones de acceso con el fin de identificar las características de acceso especificadas por el propietario del archivo.</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</si>
  <si>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 xml:space="preserve">Recomendaciones especificas: </t>
    </r>
    <r>
      <rPr>
        <sz val="21"/>
        <color theme="1"/>
        <rFont val="Calibri"/>
      </rPr>
      <t>Considerar en el "Criterio de impacto" mencionar las afectaciones relacionadas a las perdidas económicas ya que solo se mencionan las reputacionales, teniendo en cuenta que en la descripción del riesgo es nombrado..</t>
    </r>
  </si>
  <si>
    <t>Fallas Tecnológicas</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</si>
  <si>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En revisión a la documentación enviada en carpeta compartida para el control 1 se evidencia el "PROYECTO REPOSITORIO TOTAL (Informe 2021)" del mes de agosto, por lo cual esta no cumple con la periodicidad establecida en la descripción del control.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xml:space="preserve">  El Plan de acción 2 presenta duplicidad con lo establecido en el control 2, por lo cual, no contribuyen a la mitigación del riesgo como se establece en la actividad 6 del procedimiento de Administración del riesgo SIP-PR-007.  
Considerar en el "Criterio de impacto" mencionar las afectaciones relacionadas a las perdidas económicas ya que solo se mencionan las reputacionales, teniendo en cuenta que en la descripción del riesgo es nombrado.</t>
    </r>
  </si>
  <si>
    <t>Posibilidad de pérdida reputacional por incumplimiento  a las acciones o actividades de la asistencia técnica y apropiación social de la memoria histórica con  instituciones y organizaciones, debido a inconvenientes y retrasos logísticos internos, así como factores externos con las comunidades</t>
  </si>
  <si>
    <t xml:space="preserve">Contratista Pedagogía  </t>
  </si>
  <si>
    <t>Los contratistas del equipo de Pedagogía, validan la implementación de las acciones de circulación y promoción con las agendas culturas propuestas por el CNMH a redes de bibliotecas departamentales, mediante el informe de las actividades que sintetiza la participación de bibliotecas, la asistencia y el desarrollo de la actividad. En caso de evidenciar la no realización de las actividades de agenda cultural propuestas, se informará mediante comunicación oficial o acta al biblioteca nacional de Colombia. Como evidencia: Informe de actividades y comunicación oficial o acta.</t>
  </si>
  <si>
    <t xml:space="preserve">Realizar fichas metodológicas para el desarrollo de diferentes actividades de agenda cultural </t>
  </si>
  <si>
    <t>Contratista Pedagogía</t>
  </si>
  <si>
    <t>Posibilidad de pérdida reputacional por incorrecta evaluación del sistema de control interno, debido a dificultades para su ejecución y debilidades en su oportunidad y calidad.</t>
  </si>
  <si>
    <t>Verificación de la aplicación de este control, el cual está también consignado en los procedimientos: CIT-PR-001 Auditoría interna V4 y CIT-PR-004 Evaluaciones y Seguimientos V2</t>
  </si>
  <si>
    <t>Posibilidad de afectación reputacional por disminución de apoyos de la cooperación internacional y alianzas en los procesos del CNMH, debido a incumplimientos en los compromisos pactados en la implementación de los cronogramas y demás actividades planificadas en el marco del proyecto o acción conjunta</t>
  </si>
  <si>
    <t>Ejecución y Administración de proceso</t>
  </si>
  <si>
    <t xml:space="preserve">Se verificó el 2do  monitoreo realizado por el líder de proceso, y se evidenció que  las actividades de control y el plan de acción para la mitigación del riesgos identificado se han venido implementado. 
Sin embargo, en la plan de acción 1 y plan de acción 2, no se evidencias soportes de la implementación en el segundo semestre del año. Se recomiendo implementar estas acciones con el fin de evitar una posible  materialización del riesgo.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</si>
  <si>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 (Responsable de ejecutar el control, acción y complemento) 
Control 1:</t>
    </r>
    <r>
      <rPr>
        <sz val="21"/>
        <color theme="1"/>
        <rFont val="Calibri"/>
      </rPr>
      <t xml:space="preserve"> El control cuenta en su descripción con la identificación de responsable, acción y complemento.
</t>
    </r>
    <r>
      <rPr>
        <b/>
        <sz val="21"/>
        <color theme="1"/>
        <rFont val="Calibri"/>
      </rPr>
      <t>Control 2:</t>
    </r>
    <r>
      <rPr>
        <sz val="21"/>
        <color theme="1"/>
        <rFont val="Calibri"/>
      </rPr>
      <t xml:space="preserve">  El control cuenta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Si bien es cierto los controles tienden a mitigar las causas identificadas y mediante la evidencia aportada, se observa la ejecución de las mismas, estas no permiten identificar si se ha presentado  la disminución de apoyos de la cooperación internacional y alianzas en los procesos CNMH o no.
</t>
    </r>
    <r>
      <rPr>
        <b/>
        <sz val="21"/>
        <color theme="1"/>
        <rFont val="Calibri"/>
      </rPr>
      <t>Recomendaciones especificas</t>
    </r>
    <r>
      <rPr>
        <sz val="21"/>
        <color theme="1"/>
        <rFont val="Calibri"/>
      </rPr>
      <t xml:space="preserve">: Es importante que la evidencia aportada por la primera línea, permita identificar y reportar si el riesgo se ha materializado o no. </t>
    </r>
  </si>
  <si>
    <t>El profesional especializado del Equipo de Cooperación cada vez que se suscribe un proyecto o acción conjunta, verifica que los compromisos establecidos en las fichas corresponden a las necesidades del CNMH. En caso de que no corresponda a las necesidades y posibilidades del CNMH se informa al cooperante de las inconsistencias detectadas. Cómo evidencia: Ficha de proyecto y/o acción conjunta y correos electrónicos cuando aplique.</t>
  </si>
  <si>
    <t>El Profesional de Gestión Documental con periodicidad diaria genera el reporte de PQRSD y monitorea la matriz de comunicaciones oficiales de los documentos radicados durante la jornada,  constatando que se encuentra clasificada las PQRSD y comunicaciones en general, registro de tiempos de respuesta y la asignación de responsable para atender el radicado, llamadas al quinto día para verificar que la persona revisó el radicado asignado, Como Evidencia de Control: Reporte de PQRSD, Matriz de PQRSD y Matriz comunicaciones oficiales que incluye columna Bitácora llamadas telefónicas -Sistema SAIA - Reporte de correos certificados con estampa cronológica y correo electrónico de alerta.</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</si>
  <si>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específicas:</t>
    </r>
    <r>
      <rPr>
        <sz val="21"/>
        <color theme="1"/>
        <rFont val="Calibri"/>
      </rPr>
      <t xml:space="preserve">
Control 1: Se evidencia reporte de PQRSD  para los meses de junio, julio, agosto y septiembre y Matriz de comunicaciones oficiales para los meses de julio agosto y septiembre, por lo anterior no es posible validar la adecuada ejecución del control en los meses sin evidencia. Se evidencia que en la matriz para control y seguimiento hay algunos PQRSD sin respuesta. 
Control 2: Con las evidencias allegadas no se puede validar la ejecución del control de acuerdo a su periodicidad, participantes y cumplimiento de su objetivo
Control 3: Con las evidencias allegadas no se puede validar la ejecución del control de acuerdo a su periodicidad
Control 4: Se evidencia Matriz de seguimiento y rastreo de envíos para los meses de julio, agosto y septiembre, lo cual no permite validar la ejecución del control a lo largo del año. 
Plan de acción: Se evidencian correos con alertas para los meses de julio agosto y septiembre, lo cual no permite validar la ejecución del control a lo largo del año. 
Se recomienda el cargue mes a mes de las evidencias procurando poder validar su cumplimiento de acuerdo a la periodicidad establecida, respecto a las capacitaciones evaluar su periodicidad con claridad en la fecha de ejecución.  </t>
    </r>
  </si>
  <si>
    <t>El Profesional Especializado en gestión documental y servicio al ciudadano con periodicidad trimestral realizará capacitación del procedimiento institucional de PQRSD y Comunicaciones oficiales, con el propósito de socializar y mantener actualizado a los funcionarios y contratistas en la gestión de las PQRSD y Comunicaciones Oficiales, así como los tiempos de vencimientos y traslados Como evidencia esta: Lista de asistencia, presentación de capacitación y comunicación oficial interna (cuando aplique) y evaluación de jornada capacitación.</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</si>
  <si>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El control 1 cuenta en su descripción con la identificación de responsable, acción y complemento.
El control 2 aunque cuenta con la identificación de responsable, acción y complemento, es pertinente sea evaluado en cuanto a su relación con el riesgo, ya que esta debe permitir contar con los medios para la soportar la trazabilidad del préstamo de documentación y con ello contribuir a la prevención de las causas identificadas. 
El control 3 aunque cuenta con la identificación de responsable, acción y complemento, no esta relacionado con algunas de las causas identificadas en el riesgos.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xml:space="preserve">: No se evidencia control relacionado para la prevención de la causa "Modificación de la información"
Revisando los registros enviados para el control 2 no se pudo observar los correos electrónicos de solicitudes y respuestas, como se indica es el soporte de la ejecución de la actividad; se sugiere complementar la evidencia con el documento Excel adjuntado en carpeta compartida "Control de consultas por vigencia"
Revisando los registros enviados para el control 3 no se pudo observar los registros GDC-FT-023 para los meses febrero, marzo y octubre, de igual manera para el registro GDC-FT-022 no se observo los meses entre enero  a junio  y octubre; teniendo en cuenta que de acuerdo al control es una actividad con periodicidad mensual. 
El proceso a la fecha no envía evidencia de ejecución de plan de acción "Mesas de trabajo con productores documentales y directores técnicos para la actualización del TRD ".  
</t>
    </r>
  </si>
  <si>
    <t xml:space="preserve">Se verificó el 2do  monitoreo realizado por el líder de proceso, y se evidenció que  las actividades de control y el plan de acción para la mitigación del riesgos identificado se han venido implementado.
Sin embargo, es importante llevar a cabo las actividades conforme se encuentran establecidas en el mapa de riesgos. 
En el control 2  y Plan acción 2 “establece: “realiza los Comités de revisión de solicitud de eventos, con la periodicidad establecida en GRF-PT-001 "Protocolo interno de solicitud y ejecución de eventos 
programados por el CNMH". Al Verificar los soportes solo se encuentran soportes del mes de mayo. 
Plan acción 3. Se relaciona en el archivo Excel que se llevó a cabo una capacitación el 18 de julio, al verificar los soportes no se encuentran los documentos que evidencien la implementación. Se recomienda subir los soportes, así como desarrollar la segunda capacitación.
</t>
  </si>
  <si>
    <r>
      <rPr>
        <b/>
        <sz val="21"/>
        <color rgb="FF000000"/>
        <rFont val="Calibri"/>
      </rPr>
      <t xml:space="preserve">Redacción: </t>
    </r>
    <r>
      <rPr>
        <sz val="21"/>
        <color rgb="FF000000"/>
        <rFont val="Calibri"/>
      </rPr>
      <t xml:space="preserve">Se recomienda validar la Causa raíz dentro de la descripción del riesgo, puesto que indicar "falta de controles" es un criterio muy genérico. Es de recordar que los controles establecidos responden a las causas inmediatas y raíz identificadas. 
</t>
    </r>
    <r>
      <rPr>
        <b/>
        <sz val="21"/>
        <color rgb="FF000000"/>
        <rFont val="Calibri"/>
      </rPr>
      <t>Estructura para la descripción del control:</t>
    </r>
    <r>
      <rPr>
        <sz val="21"/>
        <color rgb="FF000000"/>
        <rFont val="Calibri"/>
      </rPr>
      <t xml:space="preserve"> 
Los controles establecidos cuentan en su descripción con la identificación de responsable, acción y complemento (objeto del control).
</t>
    </r>
    <r>
      <rPr>
        <b/>
        <sz val="21"/>
        <color rgb="FF000000"/>
        <rFont val="Calibri"/>
      </rPr>
      <t>Atributos de eficiencia e informativos</t>
    </r>
    <r>
      <rPr>
        <sz val="21"/>
        <color rgb="FF000000"/>
        <rFont val="Calibri"/>
      </rPr>
      <t xml:space="preserve">: los controles establecidos para este riesgo cuentan con la identificación de los atributos de eficiencia e informativos.
</t>
    </r>
    <r>
      <rPr>
        <b/>
        <sz val="21"/>
        <color rgb="FF000000"/>
        <rFont val="Calibri"/>
      </rPr>
      <t>Materialización del riesgo:</t>
    </r>
    <r>
      <rPr>
        <sz val="21"/>
        <color rgb="FF000000"/>
        <rFont val="Calibri"/>
      </rPr>
      <t xml:space="preserve"> A la fecha de reporte no se ha manifestado por parte de la primera y segunda línea materialización del riesgo.
</t>
    </r>
    <r>
      <rPr>
        <b/>
        <sz val="21"/>
        <color rgb="FF000000"/>
        <rFont val="Calibri"/>
      </rPr>
      <t xml:space="preserve">Recomendaciones específicas:
</t>
    </r>
    <r>
      <rPr>
        <sz val="21"/>
        <color rgb="FF000000"/>
        <rFont val="Calibri"/>
      </rPr>
      <t>Validar el control dado que haciendo lectura de su descripción podría llegar a identificarse dos controles diferentes los cuales deben ser evaluados de forma independiente.
No se evidencian registros del primer semestre del 2022. 
Plan de acción: El Plan de acción 1 no contribuyen a la mitigación del riesgo como se establece en la actividad 6 del procedimiento de Administración del riesgo SIP-PR-007.  
Considerar en el "Criterio de impacto" mencionar las afectaciones relacionadas a las perdidas reputacionales ya que solo se mencionan las económicas, teniendo en cuenta que en la descripción del riesgo es nombrado.</t>
    </r>
  </si>
  <si>
    <r>
      <rPr>
        <b/>
        <sz val="21"/>
        <color rgb="FF000000"/>
        <rFont val="Calibri"/>
      </rPr>
      <t>Redacción:</t>
    </r>
    <r>
      <rPr>
        <sz val="21"/>
        <color rgb="FF000000"/>
        <rFont val="Calibri"/>
      </rPr>
      <t xml:space="preserve"> El riesgo cumple con los criterios de redacción (Impacto, Causa inmediata y Causa raíz).
</t>
    </r>
    <r>
      <rPr>
        <b/>
        <sz val="21"/>
        <color rgb="FF000000"/>
        <rFont val="Calibri"/>
      </rPr>
      <t>Estructura para la descripción del control:</t>
    </r>
    <r>
      <rPr>
        <sz val="21"/>
        <color rgb="FF000000"/>
        <rFont val="Calibri"/>
      </rPr>
      <t xml:space="preserve"> Los controles establecidos cuentan en su descripción con la identificación de responsable, acción y complemento.
</t>
    </r>
    <r>
      <rPr>
        <b/>
        <sz val="21"/>
        <color rgb="FF000000"/>
        <rFont val="Calibri"/>
      </rPr>
      <t xml:space="preserve">Atributos de eficiencia e informativos: </t>
    </r>
    <r>
      <rPr>
        <sz val="21"/>
        <color rgb="FF000000"/>
        <rFont val="Calibri"/>
      </rPr>
      <t xml:space="preserve">los controles establecidos para este riesgo cuentan con la identificación de los atributos de eficiencia e informativos.
</t>
    </r>
    <r>
      <rPr>
        <b/>
        <sz val="21"/>
        <color rgb="FF000000"/>
        <rFont val="Calibri"/>
      </rPr>
      <t>Materialización del riesgo:</t>
    </r>
    <r>
      <rPr>
        <sz val="21"/>
        <color rgb="FF000000"/>
        <rFont val="Calibri"/>
      </rPr>
      <t xml:space="preserve"> A la fecha de reporte no se ha manifestado por parte de la primera y segunda línea materialización del riesgo.
</t>
    </r>
    <r>
      <rPr>
        <b/>
        <sz val="21"/>
        <color rgb="FF000000"/>
        <rFont val="Calibri"/>
      </rPr>
      <t>Recomendaciones específicas:</t>
    </r>
    <r>
      <rPr>
        <sz val="21"/>
        <color rgb="FF000000"/>
        <rFont val="Calibri"/>
      </rPr>
      <t xml:space="preserve">
Control 1: Se evidencian actas para los meses de junio a octubre 2022, por lo anterior no es posible validar la adecuada ejecución del control en los meses sin evidencia.
El Plan de acción 1 presenta duplicidad con el control 1 por lo cual no contribuyen a la mitigación del riesgo como se establece en la actividad 6 del procedimiento de Administración del riesgo SIP-PR-007.  
Para el plan de acción 2 se evidencia una de las capacitaciones desarrollada al comité de revisión de solicitud de eventos, procurar la ejecución de una segunda capacitación de acuerdo a lo pactado y allegar la evidencia. Se recomienda establecer el personal objetivo para las capacitaciones y no dejar este abierto a la solicitud de las dependencias.
 </t>
    </r>
  </si>
  <si>
    <t>El profesional especializado de la DAYF- Gestión de TIC, anualmente realizará un diagnóstico del estado de la Infraestructura tecnológica y del software (firewall y antivirus), incorporando al PETI de la Entidad y al proyecto de inversión los ajustes a que haya lugar,  mediante informe dirigido al Director Administrativo y Financiero. Como evidencia: Informe diagnóstico del estado de la  infraestructura tecnología y de software.</t>
  </si>
  <si>
    <t xml:space="preserve">Se verificó el 2do  monitoreo realizado por el líder de proceso, y se evidenció que  las actividades de control y el plan de acción para la mitigación del riesgos identificado se han venido implementado.
Sin embargo, es importante llevar a cabo las actividades conforme se encuentran establecidas en el mapa de riesgos. Es decir, en el Plan de Acción 1 se establece “Elabora  y presenta mensualmente al Director Administrativo y Financiero, el informe de seguimiento del estado de la Infraestructura tecnológica y del software” al verificar los soporte solo se invidencia un solo informe. Los demás documentos corresponde a las Actas de seguimiento a las acciones de la DayF.
Con relación al plan de acción 4. Se establece “Incluir en el plan de acción el reporte del catálogo de cintas”, al verificar, no se evidencia que se haya incluido dentro del plan de acción el reporte del catalogo.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</si>
  <si>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 xml:space="preserve">Estructura para la descripción del control: </t>
    </r>
    <r>
      <rPr>
        <sz val="21"/>
        <color theme="1"/>
        <rFont val="Calibri"/>
      </rPr>
      <t xml:space="preserve">Los controles 1 y 2 establecidos cuentan en su descripción con la identificación de responsable, acción y complemento.
La evidencia del control 3 no responde adecuadamente a la acción, siendo esta el "bloqueo de puertos y unidades de lectoescritura de los equipos de cómputo", es pertinente determinar una evidencia que refleje la ejecución del control. Realizando la validación de la evidencia enviada para el seguimiento se observa registro del 3 de diciembre del 2020, se debe considerar la actualización de la información teniendo en cuenta rotación de personal y equipos de computo, lo que puede llegar a variar las autorizaciones en el bloqueo de puertos y unidades de lectoestrictura en los equipos de computo. Se debe agregar en la descripción del control el complemento (objeto del control).
Los documentos presentados en la carpeta compartida para el control 4 no corresponden a lo establecido en su descripción, ya que se indica que la actividad se ejecuta mensualmente quedando como evidencia el registro de catalogo de cintas y lo adjuntado es la "Planilla de restauración - Plantilla control copia de respaldo" solo para los meses de junio y septiembre. Se debe agregar en la descripción del control el complemento (objeto del control).
</t>
    </r>
    <r>
      <rPr>
        <b/>
        <sz val="21"/>
        <color theme="1"/>
        <rFont val="Calibri"/>
      </rPr>
      <t>Atributos de eficiencia e informativos:</t>
    </r>
    <r>
      <rPr>
        <sz val="21"/>
        <color theme="1"/>
        <rFont val="Calibri"/>
      </rPr>
      <t xml:space="preserve"> Los controles establecidos para este riesgo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t>
    </r>
    <r>
      <rPr>
        <sz val="21"/>
        <color theme="1"/>
        <rFont val="Calibri"/>
      </rPr>
      <t xml:space="preserve"> En relación a los planes de acción se observa que para el numero 1 los documentos enviados pueden prestarse a confusiones dado que en algunos casos se muestran actas y para otros la PPT, además no se evidencia el cumplimiento de la periodicidad establecida. 
Los Planes de acción 2 y 4 presentan duplicidad con lo establecido en los controles 2 y 4, por lo cual, no contribuyen a la mitigación del riesgo como se establece en la actividad 6 del procedimiento de Administración del riesgo SIP-PR-007.</t>
    </r>
  </si>
  <si>
    <t xml:space="preserve">El profesional especializado de la DAYF- Gestión de TIC, diariamente revisará y validará el estado general de la infraestructura tecnológica física y lógica, registrará la visita en una bitácora elevando las alarmas a que haya lugar. Como evidencia: Bitácora </t>
  </si>
  <si>
    <t>El profesional especializado de la DAYF- Gestión de TIC, anualmente realizará bloqueo de puertos y unidades de lectoescritura de los equipos de cómputo del CNMH y sólo se permitirá acceso a los mismos previa autorización y justificación solicitada al Director Administrativo y Financiero por parte del jefe inmediato o respectivo Director del funcionario o contratista que lo requiere. Como evidencia: Correo electrónico o comunican interna del director o jefe inmediato solicitando el desbloqueo de los puertos y unidades de lectoescritura de los equipos de cómputo del CNMH junto con su justificación.</t>
  </si>
  <si>
    <t>profesional especializado DAyF Gestión de TIC</t>
  </si>
  <si>
    <t xml:space="preserve">Realizar capacitaciones sobre la implementación del sistema de Seguridad y Salud en el Trabajo en coordinación con la ARL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</si>
  <si>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específicas</t>
    </r>
    <r>
      <rPr>
        <sz val="21"/>
        <color theme="1"/>
        <rFont val="Calibri"/>
      </rPr>
      <t xml:space="preserve">:
Control 1: Se evidencian matrices de identificación de riesgos y evaluación de peligros, así como los indicadores. De acuerdo a la normatividad vigente para el SGSST establecer la medición y análisis de indicadores mínimos definidos en la resolución 0312 del 2019
</t>
    </r>
  </si>
  <si>
    <t xml:space="preserve">     El riesgo afecta la imagen de la entidad internamente, de conocimiento general, nivel interno, de junta directiva y accionistas y/o de proveedores</t>
  </si>
  <si>
    <t>Mantener la matriz actualizada, cada vez que se identifique un proceso próximo a vencer o a prescripción se informará al Coordinador de Control Interno Disciplinario para iniciar con las actuaciones pertinentes.</t>
  </si>
  <si>
    <t xml:space="preserve">EL control 1 establece: “El Coordinador del Control Interno Disciplinario junto al profesional que apoya el proceso, se reunirán mensualmente para  validar el cuadro control de los procesos disciplinarios”. Al verificar los soportes solo se evidencia las actas de reunión de los meses Enero, febrero, marzo y abril. Es importante implementar el control para evitar una posible materialización del riesgos. 
Plan de acción1: se establece: “Mantener la matriz actualizada, cada vez que se identifique un proceso próximo a vencer o a prescripción se informará al Coordinador de Control Interno”. Al verificar el cuadro, se evidencia que la actualización se encuentra a 22 de junio 2022. Se solicita implementar la acción. 
Se recomiendo implementar los controles y plan de acción de acuerdo a la matriz de riesgos del proceso de control disciplinario.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</si>
  <si>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 xml:space="preserve">Estructura para la descripción del control: </t>
    </r>
    <r>
      <rPr>
        <sz val="21"/>
        <color theme="1"/>
        <rFont val="Calibri"/>
      </rPr>
      <t xml:space="preserve">El control establecido cuentan en su descripción con la identificación de responsable, acción y complemento.
</t>
    </r>
    <r>
      <rPr>
        <b/>
        <sz val="21"/>
        <color theme="1"/>
        <rFont val="Calibri"/>
      </rPr>
      <t>Atributos de eficiencia e informativos:</t>
    </r>
    <r>
      <rPr>
        <sz val="21"/>
        <color theme="1"/>
        <rFont val="Calibri"/>
      </rPr>
      <t xml:space="preserve"> El control establecido para este riesgo cuenta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 xml:space="preserve">Recomendaciones especificas: </t>
    </r>
    <r>
      <rPr>
        <sz val="21"/>
        <color theme="1"/>
        <rFont val="Calibri"/>
      </rPr>
      <t>Al validar las evidencias de la ejecución del control se identifica que solo se presentan las actas para los meses de enero, febrero, marzo, abril y mayo y de estas tan solo en dos  es revisado el cuadro control de los procesos disciplinarios. Esto teniendo en cuenta la periodicidad e indicaciones establecidas en la descripción del control. 
En relación al plan de acción se evidencia ultima actualización en el mes de junio 2022.</t>
    </r>
  </si>
  <si>
    <t xml:space="preserve">Se verificó el 2do  monitoreo realizado por el líder de proceso, y se evidenció que  las actividades de control y el plan de acción para la mitigación del riesgos identificado se han venido implementado. 
Sin embargo no se pudo evidenciar el archivo relacionado por el líder del proceso donde establece: “En archivo cargado en la carpeta compartida se encuentra un informe ejecutivo de control disciplinario que especifica la razón por la que no es posible adelantar el monitoreo  desde el mes de junio de 2022”. Se recomiendo cargar el archivo en mención.
</t>
  </si>
  <si>
    <t xml:space="preserve">Ejecución y Administración de procesos
Eventos externos </t>
  </si>
  <si>
    <t>Redacción: El riesgo cumple con los criterios de redacción (Impacto, Causa inmediata y Causa raíz).
Estructura para la descripción del control: El control establecido cuentan en su descripción con la identificación de responsable y acción, pero no cuenta con complemento (objeto del control).
Atributos de eficiencia e informativos: El control establecido para este riesgo cuentan con la identificación de los atributos de eficiencia e informativos.
Materialización del riesgo: Si bien es cierto los controles tienden a mitigar las causas identificadas y mediante la evidencia aportada se observa la ejecución de las mismas, estas no permiten identificar si se ha presentado  en el periodo el incumplimiento a los procesos de reparación simbólica en PIRC y como fueron tratadas estas situaciones.
Recomendaciones específicas:
No se evidencian registros de planes de acción dispuestos en la carpeta compartida.
Los planes de acción presentan duplicidad frente a los controles ya establecidos por el proceso, por lo cual, no contribuyen a la mitigación del riesgo como se establece en la actividad 6 del procedimiento de Administración del riesgo SIP-PR-007.  
Considerar el envió de los planes de contingencia, en el caso de presentarse retrasos en los planes de trabajo</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</si>
  <si>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El control establecido cuentan en su descripción con la identificación de responsable y acción, pero no cuenta con complemento (objeto del control).
</t>
    </r>
    <r>
      <rPr>
        <b/>
        <sz val="21"/>
        <color theme="1"/>
        <rFont val="Calibri"/>
      </rPr>
      <t>Atributos de eficiencia e informativos:</t>
    </r>
    <r>
      <rPr>
        <sz val="21"/>
        <color theme="1"/>
        <rFont val="Calibri"/>
      </rPr>
      <t xml:space="preserve"> El control establecido para este riesgo cuentan con la identificación de los atributos de eficiencia e informativos.
</t>
    </r>
    <r>
      <rPr>
        <b/>
        <sz val="21"/>
        <color theme="1"/>
        <rFont val="Calibri"/>
      </rPr>
      <t>Materialización del riesgo:</t>
    </r>
    <r>
      <rPr>
        <sz val="21"/>
        <color theme="1"/>
        <rFont val="Calibri"/>
      </rPr>
      <t xml:space="preserve"> Si bien es cierto los controles tienden a mitigar las causas identificadas y mediante la evidencia aportada se observa la ejecución de las mismas, estas no permiten identificar de forma clara si se ha presentado  en el periodo el incumplimiento a la implementación de procesos de reparación simbólica en sentencias judiciales. 
</t>
    </r>
    <r>
      <rPr>
        <b/>
        <sz val="21"/>
        <color theme="1"/>
        <rFont val="Calibri"/>
      </rPr>
      <t>Recomendaciones específicas:</t>
    </r>
    <r>
      <rPr>
        <sz val="21"/>
        <color theme="1"/>
        <rFont val="Calibri"/>
      </rPr>
      <t xml:space="preserve"> 
No se evidencian registros de planes de acción dispuestos en la carpeta compartida.
Los planes de acción presentan duplicidad frente a los controles ya establecidos por el proceso, por lo cual, no contribuyen a la mitigación del riesgo como se establece en la actividad 6 del procedimiento de Administración del riesgo SIP-PR-007.  
Considerar el envió de los planes de contingencia, en el caso de presentarse retrasos en los planes de trabajo</t>
    </r>
  </si>
  <si>
    <t xml:space="preserve">Posibilidad de afectación reputacional por incumplimiento del acompañamiento a IMH, por deficiencias en la ejecución del plan de trabajo de cada iniciativa de memoria y/o contingencias externas medioambientales o de orden público, así como las determinaciones que, de forma autónoma, tomen quienes promueven las IMH sobre la continuidad del acompañamiento a iniciativas de memoria. </t>
  </si>
  <si>
    <t xml:space="preserve">Se verificó el 2do  monitoreo realizado por el líder de proceso, y se evidenció que  las actividades de control y el plan de acción para la mitigación del riesgos identificado se han venido implementado.
Sin embargo no se pudo evidenciar los archivos de la implementación del control 1 y control 2, la ruta suministrada no permito consultar los archivos.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</si>
  <si>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(objeto del control).
</t>
    </r>
    <r>
      <rPr>
        <b/>
        <sz val="21"/>
        <color theme="1"/>
        <rFont val="Calibri"/>
      </rPr>
      <t>Atributos de eficiencia e informativos:</t>
    </r>
    <r>
      <rPr>
        <sz val="21"/>
        <color theme="1"/>
        <rFont val="Calibri"/>
      </rPr>
      <t xml:space="preserve"> Los controles establecidos para este riesgo cuentan con la identificación de los atributos de eficiencia e informativos.
</t>
    </r>
    <r>
      <rPr>
        <b/>
        <sz val="21"/>
        <color theme="1"/>
        <rFont val="Calibri"/>
      </rPr>
      <t>Materialización del riesgo:</t>
    </r>
    <r>
      <rPr>
        <sz val="21"/>
        <color theme="1"/>
        <rFont val="Calibri"/>
      </rPr>
      <t xml:space="preserve"> 
</t>
    </r>
    <r>
      <rPr>
        <b/>
        <sz val="21"/>
        <color theme="1"/>
        <rFont val="Calibri"/>
      </rPr>
      <t>Control 1:</t>
    </r>
    <r>
      <rPr>
        <sz val="21"/>
        <color theme="1"/>
        <rFont val="Calibri"/>
      </rPr>
      <t xml:space="preserve"> Revisando los documento "PlanOperativoIMH2022", "PlanOperativoIMH2021ED", "PlanOperativoIMH2021" y "PlanOperativoIMH2020ED" se evidencia que se materializo el riesgo dado que se presentan Alertas en las actividades establecidas para las IMH, no se cuenta con acceso total a los planes operativos. 
No fue posible validar la información dispuesta en los informes cualitativos por falta de acceso a los archivos drive. 
No se evidencian actas de ajuste a los planes de trabajo o registros relacionados que den cuenta del tratamiento a la materialización del riesgo.
Control 2: dentro del documento "MonitoreoControl2Octubre", enviado por el proceso  se indica que: Los contratistas y profesionales a cargo del acompañamiento a Iniciativas de Memoria Histórica reportaron las dificultades presentadas por contingencias externas medioambientales, de orden público o sanitario; y al respecto se realizaron las reuniones que se consideraron pertinentes para establecer acciones para mitigarlos". Sin embrago dentro de la información allegada no se evidencian correos electrónicos del profesional informando sobre estas contingencias externas que afectaron la ejecución del plan de trabajo de las IMH, así como las medidas determinadas por el coordinador de EIMH para su tratamiento. 
Se evidencia materialización del riesgo. 
No fue posible validar la información dispuesta en los informes cualitativos por falta de acceso a los archivos drive. 
Control 3: Se evidencian dos actas de cierre de IMH
</t>
    </r>
    <r>
      <rPr>
        <b/>
        <sz val="21"/>
        <color theme="1"/>
        <rFont val="Calibri"/>
      </rPr>
      <t xml:space="preserve">Recomendaciones específicas: </t>
    </r>
    <r>
      <rPr>
        <sz val="21"/>
        <color theme="1"/>
        <rFont val="Calibri"/>
      </rPr>
      <t xml:space="preserve">
Considerar analizar el tipo de control dado que el detectivo es aquel que detecta que algo ocurre y devuelve el proceso a los controles preventivos y los controles correctivos son aquellos que atacan el impacto frente a la materialización del riesgo lo cual se alinea a la descripción de los controles para el proceso. Es importante definir controles preventivos. 
 </t>
    </r>
  </si>
  <si>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 N/A</t>
    </r>
    <r>
      <rPr>
        <sz val="21"/>
        <color theme="1"/>
        <rFont val="Calibri"/>
      </rPr>
      <t xml:space="preserve">
</t>
    </r>
    <r>
      <rPr>
        <sz val="21"/>
        <color rgb="FFFF0000"/>
        <rFont val="Calibri"/>
      </rPr>
      <t>A la fecha del seguimiento no se evidencian los registros que soportan la ejecución de los controles y plan de acción.</t>
    </r>
  </si>
  <si>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Los controles establecidos cuentan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riesgos cuentan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Recomendaciones especificas: N/A</t>
    </r>
    <r>
      <rPr>
        <sz val="21"/>
        <color theme="1"/>
        <rFont val="Calibri"/>
      </rPr>
      <t xml:space="preserve">
</t>
    </r>
    <r>
      <rPr>
        <sz val="21"/>
        <color rgb="FFFF0000"/>
        <rFont val="Calibri"/>
        <family val="2"/>
      </rPr>
      <t>A la fecha del seguimiento no se evidencian los registros que soportan la ejecución de los controles y plan de acción.</t>
    </r>
  </si>
  <si>
    <t>Posibilidad de perdida Reputacional y afectación Económica  por incumplimiento de los requerimientos administrativos, judiciales y de los particulares, debido  a la entrega tardía de la información a la Oficina Asesora Jurídica por parte de las áreas del CNMH y el alto volumen de trabajo asignado a los profesionales de la  OAJ</t>
  </si>
  <si>
    <t>El jefe de la oficina asesora jurídica una vez reciba el requerimiento administrativo, judicial o de un particular, solicitará en caso de ser necesario a las demás dependencias los insumos para dar respuesta a la solicitud, y posteriormente realizará el seguimiento de la solicitud a través del tablero de control TRELLO de la OAJ. 
En caso de vencidos los términos para la entrega del insumo solicitados el colaborador designado registrara de la novedad en el tablero de control ( TRELLO),  y  requerirá  al  área de manera inmediata por correo electrónico la entrega de los insumos. Como evidencia del control se tendrá: Registro de la solicitud y seguimiento en el Tablero de control de la Oficina Asesora Jurídica y  el  Registro requerimiento por correo electrónico o SAIA al área encargada de presentar el insumo.</t>
  </si>
  <si>
    <t>Implementación a tabla de control  y seguimiento de los requerimientos administrativos, judiciales y de los particulares asignados.</t>
  </si>
  <si>
    <t xml:space="preserve">
Al verificar el monitoreo al mapa de riesgos de gestión con corte a 25 de octubre, se evidencia que el líder del proceso no ha realizado el 2do  monitoreo a los controles y planes de acción establecidos para la mitigación de los riesgos identificados durante  la vigencia 2022.
Por lo anterior, se solicita de manera URGENTE el monitoreo a las actividades de Control y Planes de Acción para evitar una posible materialización de los riesgos identificados.
Sin embargo, al verificar se evidencia que se llevó a cabo el 1er monitoreo que se encontraba pendiente en el seguimiento a corte de 31 de mayo de 2022.
</t>
  </si>
  <si>
    <r>
      <rPr>
        <b/>
        <sz val="21"/>
        <color rgb="FF000000"/>
        <rFont val="Calibri"/>
      </rPr>
      <t>Redacción:</t>
    </r>
    <r>
      <rPr>
        <sz val="21"/>
        <color rgb="FF000000"/>
        <rFont val="Calibri"/>
      </rPr>
      <t xml:space="preserve"> El riesgo cumple con los criterios de redacción (Impacto, Causa inmediata y Causa raíz).
</t>
    </r>
    <r>
      <rPr>
        <b/>
        <sz val="21"/>
        <color rgb="FF000000"/>
        <rFont val="Calibri"/>
      </rPr>
      <t>Estructura para la descripción del control:</t>
    </r>
    <r>
      <rPr>
        <sz val="21"/>
        <color rgb="FF000000"/>
        <rFont val="Calibri"/>
      </rPr>
      <t xml:space="preserve"> Los controles establecidos cuentan en su descripción con la identificación de responsable y  acción, pero no  con complemento (objeto del control).
</t>
    </r>
    <r>
      <rPr>
        <b/>
        <sz val="21"/>
        <color rgb="FF000000"/>
        <rFont val="Calibri"/>
      </rPr>
      <t>Atributos de eficiencia e informativos:</t>
    </r>
    <r>
      <rPr>
        <sz val="21"/>
        <color rgb="FF000000"/>
        <rFont val="Calibri"/>
      </rPr>
      <t xml:space="preserve"> Los controles establecidos para este riesgos cuentan con la identificación de los atributos de eficiencia e informativos.
</t>
    </r>
    <r>
      <rPr>
        <b/>
        <sz val="21"/>
        <color rgb="FF000000"/>
        <rFont val="Calibri"/>
      </rPr>
      <t>Materialización del riesgo:</t>
    </r>
    <r>
      <rPr>
        <sz val="21"/>
        <color rgb="FF000000"/>
        <rFont val="Calibri"/>
      </rPr>
      <t xml:space="preserve"> A la fecha de reporte no se ha manifestado por parte de la primera y segunda línea materialización del riesgo.
</t>
    </r>
    <r>
      <rPr>
        <b/>
        <sz val="21"/>
        <color rgb="FF000000"/>
        <rFont val="Calibri"/>
      </rPr>
      <t xml:space="preserve">Recomendaciones especificas: </t>
    </r>
    <r>
      <rPr>
        <sz val="21"/>
        <color rgb="FF000000"/>
        <rFont val="Calibri"/>
      </rPr>
      <t xml:space="preserve">El plan de acción presenta duplicidad con los controles por lo cual no contribuye a la mitigación del riesgo como se establece en la actividad 6 del procedimiento de Administración del riesgo SIP-PR-007.  
</t>
    </r>
    <r>
      <rPr>
        <sz val="21"/>
        <color rgb="FFFF0000"/>
        <rFont val="Calibri"/>
      </rPr>
      <t>A la fecha del seguimiento no se evidencian los registros que soportan la ejecución de los controles y plan de acción.</t>
    </r>
  </si>
  <si>
    <t xml:space="preserve">Posibilidad de afectación reputacional y económica por incumplimiento de las actividades propuestas dentro del proyecto de construcción física del Museo, debido a retrasos en el cronograma de construcción implementados por  terceros  o acciones administrativas que interfieran con el desarrollo del proyecto constructivo. </t>
  </si>
  <si>
    <t xml:space="preserve">El (la) profesional especializado y/o el (la) contratista del equipo de infraestructura del Museo, Apoyara el seguimiento mediante la presentación de informes de avance mensuales a la Director(a) Técnica de la Dir de Museo de Memoria Histórica, que incluyen la asistencia a espacios de discusión sobre los mismos, todos adelantados en el marco de la construcción física del Museo, esto con el fin de generar las alertas de manera oportuna sobre el avance de trámites o  las demoras en tramites administrativos de terceros que pueden interferir con el desarrollo del proyecto constructivo. </t>
  </si>
  <si>
    <t xml:space="preserve">Las actividades que genera el riesgos se comparte con la  Virgilio Barco en el marco de la construcción física del museo de la memoria  </t>
  </si>
  <si>
    <t xml:space="preserve">Al verificar el monitoreo al mapa de riesgos se evidencias las siguientes situaciones:
Control 1. Se establece: “El (la) profesional especializado y/o el (la) contratista del equipo de infraestructura del Museo, Apoyara el seguimiento mediante la presentación de informes de avance mensuales a la Director(a) Técnica de la Dir de Museo de Memoria Histórica…..”. Al revisar los soportes solo se evidencian informes de los meses de junio y septiembre. Es importante implementar el control de manera mensual.
Control 2 establece: “El (la) Director(a) del Museo realizara de manera mensual  un comité de gestión interna con el fin de realizar el seguimiento a la planeación y ejecución de las actividades de la Dirección relacionadas con el proyecto de construcción social del Museo……..” Al revisar los soportes solo se evidencian actas de los meses de junio y septiembre. Es importante implementar el control de manera mensual.
Control 3. Establece: “El equipo de conservación del Museo,  validara de manera trimestral el inventario de la colección acopiadas y las condiciones en las que se encuentran de acuerdo con los criterios y políticas establecidas…..”. Al revisar los soportes solo evidencia los inventarios de los meses de junio y septiembre. Es importante implementar el control de manera mensual.
Plan de acción 1 y plan de acción 2. No se evidencia el registro del avance, ni los soportes que den cuenta de su implementación. 
Por lo anterior, se solicita de manera URGENTE el monitoreo a las actividades de Control  de acuerdo a lo establecido en el mapa de riesgos y la implementación de los Planes de Acción para evitar una posible materialización de los riesgos identificados.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</si>
  <si>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(Responsable de ejecutar el control, acción y complemento) 
Control 1: El control cuenta en su descripción con la identificación de responsable, acción y complemento.
El plan de acción definido debe contemplar un responsable y unas fechas de implementación.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La materialización del riesgo se da, toda vez que se presentaron retrasos en la obra de la construcción del museo, es importante que los controles mitiguen las causas raíz, para este caso realizar la reunión y hacer seguimiento no evito la materialización, o en su defecto en la evidencia se deben manifestar las acciones implementadas para su mitigación.
Realizando la revisión de los documentos allegados no se evidencian seguimientos para los meses de enero a abril, incumpliendo la periodicidad del control. 
</t>
    </r>
    <r>
      <rPr>
        <b/>
        <sz val="21"/>
        <color theme="1"/>
        <rFont val="Calibri"/>
      </rPr>
      <t>Recomendaciones especificas:</t>
    </r>
    <r>
      <rPr>
        <sz val="21"/>
        <color theme="1"/>
        <rFont val="Calibri"/>
      </rPr>
      <t xml:space="preserve"> Es importante que el líder del proceso, primera línea de defensa,  de cuenta de la materialización del riesgo, así mismo revisar la formulación de los controles, en busca de que estos mitiguen la materialización de la causa. En caso de materialización seguir el protocolo de acuerdo a la política institucional.</t>
    </r>
  </si>
  <si>
    <t xml:space="preserve">Actas de reunión con el seguimiento de las reuniones con el equipo de la Dir Museo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</si>
  <si>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(Responsable de ejecutar el control, acción y complemento) 
</t>
    </r>
    <r>
      <rPr>
        <b/>
        <sz val="21"/>
        <color theme="1"/>
        <rFont val="Calibri"/>
      </rPr>
      <t>Control 1:</t>
    </r>
    <r>
      <rPr>
        <sz val="21"/>
        <color theme="1"/>
        <rFont val="Calibri"/>
      </rPr>
      <t xml:space="preserve"> El control cuenta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Se evidencia que la ejecución comités de seguimiento desde el mes de abril.
Las actas del seguimiento dan cuenta de actividades que presentan atrasos.
</t>
    </r>
    <r>
      <rPr>
        <b/>
        <sz val="21"/>
        <color theme="1"/>
        <rFont val="Calibri"/>
      </rPr>
      <t>Recomendaciones especificas:</t>
    </r>
    <r>
      <rPr>
        <sz val="21"/>
        <color theme="1"/>
        <rFont val="Calibri"/>
      </rPr>
      <t xml:space="preserve"> Es importante que el líder del proceso, primera línea de defensa,  de cuenta de la materialización del riesgo, así mismo revisar la formulación de los controles, en busca de que estos mitiguen la materialización de la causa. La realización del comité solo permite identificar si se materializó o no, se recomienda formular controles mas preventivos que ataquen directamente las causas que ocasionan el no cumplimiento de los objetivos propuestos. En caso de materialización se debe seguir el protocolo de acuerdo a la política institucional. </t>
    </r>
  </si>
  <si>
    <t>Daños Activos Físicos</t>
  </si>
  <si>
    <t xml:space="preserve">El equipo de conservación del Museo,  validara de manera trimestral el inventario de la colección acopiadas y las condiciones en las que se encuentran de acuerdo con los criterios y políticas establecidas. En caso de identificar alguna inconsistencia que pueda provocar la perdida total o parcial de algún objeto, deberá informar por escrito al Director del Museo y dejando evidencias, (cuando aplique):  Robo o extravió: requerirá por escrito a la administración de la bodega para evidenciar el riesgo y adelantar las medidas correctivas. deterioro o Daño por mala manipulación o custodia: presentará un plan de acción para atender dicha situación. todo ello dentro de las políticas y procesos establecidos por la Depenciencia. </t>
  </si>
  <si>
    <t xml:space="preserve">
Realizar seguimiento periódico a los elementos acopiados;  generando requerimientos técnicos a tener en cuenta para garantizar el bienestar de los objetos.
</t>
  </si>
  <si>
    <r>
      <rPr>
        <b/>
        <sz val="21"/>
        <color theme="1"/>
        <rFont val="Calibri"/>
      </rPr>
      <t>Redacción:</t>
    </r>
    <r>
      <rPr>
        <sz val="21"/>
        <color theme="1"/>
        <rFont val="Calibri"/>
      </rPr>
      <t xml:space="preserve"> El riesgo cumple con los criterios de redacción (Impacto, Causa inmediata y Causa raíz). 
</t>
    </r>
    <r>
      <rPr>
        <b/>
        <sz val="21"/>
        <color theme="1"/>
        <rFont val="Calibri"/>
      </rPr>
      <t>Estructura para la descripción del control:</t>
    </r>
    <r>
      <rPr>
        <sz val="21"/>
        <color theme="1"/>
        <rFont val="Calibri"/>
      </rPr>
      <t xml:space="preserve"> (Responsable de ejecutar el control, acción y complemento) 
</t>
    </r>
    <r>
      <rPr>
        <b/>
        <sz val="21"/>
        <color theme="1"/>
        <rFont val="Calibri"/>
      </rPr>
      <t>Control 1:</t>
    </r>
    <r>
      <rPr>
        <sz val="21"/>
        <color theme="1"/>
        <rFont val="Calibri"/>
      </rPr>
      <t xml:space="preserve"> El control cuenta en su descripción con la identificación de responsable, acción y complemento.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Se evidencian 6 informes relacionados con la verificación de las condiciones de la bodega y piezas almacenadas, no es observable en cada informe una relación de inventario de las colecciones como lo menciona el control. 
No se evidencias comunicados a la Dirección del museo por novedades, lo que hace pensar que en el periodo no se materializo el riesgo.
</t>
    </r>
    <r>
      <rPr>
        <b/>
        <sz val="21"/>
        <color theme="1"/>
        <rFont val="Calibri"/>
      </rPr>
      <t>Recomendaciones especificas:</t>
    </r>
    <r>
      <rPr>
        <sz val="21"/>
        <color theme="1"/>
        <rFont val="Calibri"/>
      </rPr>
      <t xml:space="preserve"> 
Se recomienda que el informe contemple un apartado en que se relacione el desarrollo del inventario y validación de las condiciones de la bodega en cumplimiento a los criterios y políticas establecidas por el proceso encargado.  De igual manera presentar la conclusión indicando si se identifico o no alguna inconsistencia en los aspectos evaluados. </t>
    </r>
  </si>
  <si>
    <r>
      <rPr>
        <b/>
        <sz val="21"/>
        <color theme="1"/>
        <rFont val="Calibri"/>
        <family val="2"/>
      </rPr>
      <t>Redacción:</t>
    </r>
    <r>
      <rPr>
        <sz val="21"/>
        <color theme="1"/>
        <rFont val="Calibri"/>
      </rPr>
      <t xml:space="preserve"> El riesgo cumple con los criterios de redacción (Impacto, Causa inmediata y Causa raíz).
</t>
    </r>
    <r>
      <rPr>
        <b/>
        <sz val="21"/>
        <color theme="1"/>
        <rFont val="Calibri"/>
        <family val="2"/>
      </rPr>
      <t>Estructura para la descripción del control:</t>
    </r>
    <r>
      <rPr>
        <sz val="21"/>
        <color theme="1"/>
        <rFont val="Calibri"/>
      </rPr>
      <t xml:space="preserve"> el control 1 cuenta en su descripción con la identificación de responsable, acción y complemento. El control dos no tiene establecida la periodicidad de ejecución y el complemento. 
</t>
    </r>
    <r>
      <rPr>
        <b/>
        <sz val="21"/>
        <color theme="1"/>
        <rFont val="Calibri"/>
        <family val="2"/>
      </rPr>
      <t xml:space="preserve">Atributos de eficiencia e informativos: </t>
    </r>
    <r>
      <rPr>
        <sz val="21"/>
        <color theme="1"/>
        <rFont val="Calibri"/>
      </rPr>
      <t xml:space="preserve">Los controles establecidos para este riesgos cuentan con la identificación de los atributos de eficiencia e informativos.
</t>
    </r>
    <r>
      <rPr>
        <b/>
        <sz val="21"/>
        <color theme="1"/>
        <rFont val="Calibri"/>
        <family val="2"/>
      </rPr>
      <t>Materialización del riesgo:</t>
    </r>
    <r>
      <rPr>
        <sz val="21"/>
        <color theme="1"/>
        <rFont val="Calibri"/>
      </rPr>
      <t xml:space="preserve"> A la fecha de reporte no se ha manifestado por parte de la primera y segunda línea materialización del riesgo.
Control 1: No se evidencian actas para los meses de junio, julio y octubre. 
No se evidencian actas relacionadas con incumplimientos o demoras.
Control 2: No se evidencian comunicados oficiales relacionados con de las agendas culturales
</t>
    </r>
    <r>
      <rPr>
        <b/>
        <sz val="21"/>
        <color theme="1"/>
        <rFont val="Calibri"/>
        <family val="2"/>
      </rPr>
      <t>Recomendaciones especificas:</t>
    </r>
    <r>
      <rPr>
        <sz val="21"/>
        <color theme="1"/>
        <rFont val="Calibri"/>
      </rPr>
      <t xml:space="preserve"> Indicar en las actas un apartado de conclusiones relacionadas con el cumplimiento de las actividades y metas establecidas en los planes de trabajo, indicando el porcentaje cumplido sobre el proyectado. </t>
    </r>
  </si>
  <si>
    <r>
      <rPr>
        <b/>
        <sz val="21"/>
        <color theme="1"/>
        <rFont val="Calibri"/>
      </rPr>
      <t>Redacción</t>
    </r>
    <r>
      <rPr>
        <sz val="21"/>
        <color theme="1"/>
        <rFont val="Calibri"/>
      </rPr>
      <t xml:space="preserve">: Analizar las causas inmediatas y raíz identificadas en la descripción del riesgo, siendo más específicos en las situaciones generadoras de las "dificultades en la ejecución y de las debilidades en su oportunidad y calidad".  
</t>
    </r>
    <r>
      <rPr>
        <b/>
        <sz val="21"/>
        <color theme="1"/>
        <rFont val="Calibri"/>
      </rPr>
      <t>Estructura para la descripción del control:</t>
    </r>
    <r>
      <rPr>
        <sz val="21"/>
        <color theme="1"/>
        <rFont val="Calibri"/>
      </rPr>
      <t xml:space="preserve"> Agregar a la descripción de los controles el complemento (objeto del control), de acuerdo a los lineamientos presentados por el DAFP.
</t>
    </r>
    <r>
      <rPr>
        <b/>
        <sz val="21"/>
        <color theme="1"/>
        <rFont val="Calibri"/>
      </rPr>
      <t>Atributos de eficiencia e informativos:</t>
    </r>
    <r>
      <rPr>
        <sz val="21"/>
        <color theme="1"/>
        <rFont val="Calibri"/>
      </rPr>
      <t xml:space="preserve"> Los controles establecidos para este riesgo cuenta con la identificación de los atributos de eficiencia e informativos.
</t>
    </r>
    <r>
      <rPr>
        <b/>
        <sz val="21"/>
        <color theme="1"/>
        <rFont val="Calibri"/>
      </rPr>
      <t>Materialización del riesgo:</t>
    </r>
    <r>
      <rPr>
        <sz val="21"/>
        <color theme="1"/>
        <rFont val="Calibri"/>
      </rPr>
      <t xml:space="preserve"> A la fecha de reporte no se ha manifestado por parte de la primera y segunda línea materialización del riesgo.
</t>
    </r>
    <r>
      <rPr>
        <b/>
        <sz val="21"/>
        <color theme="1"/>
        <rFont val="Calibri"/>
      </rPr>
      <t xml:space="preserve">Recomendaciones especificas: </t>
    </r>
    <r>
      <rPr>
        <sz val="21"/>
        <color theme="1"/>
        <rFont val="Calibri"/>
      </rPr>
      <t xml:space="preserve">Al evaluar las evidencias del control 1 solo se pueden observar registros del segundo semestre relacionados con el operador logístico lo cual no permite determinar la efectividad del control para la prevención del riesgo.
El control menciona "valida la calidad de la evidencia recibida u obtenida, mediante la comparación con otras fuentes de información", sin embargo esto no es evaluable con la evidencia establecida y suministrada por el proceso. 
Considerar la pertinencia del control 2 y como este contribuye a la prevención de la materialización del riesgo identificado. 
El plan de acción 2 presenta duplicidad con el control 2 lo cual no contribuye a la mitigación del riesgo  como se establece en la actividad 6 del procedimiento de Administración del riesgo SIP-PR-007. </t>
    </r>
  </si>
  <si>
    <t>SEGUIMIENTO DE LA OCI AL MAPA DE RIESGOS DE GESTIÓN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</si>
</sst>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scheme val="minor"/>
    </font>
    <font>
      <sz val="21"/>
      <color theme="1"/>
      <name val="Calibri"/>
    </font>
    <font>
      <b/>
      <sz val="21"/>
      <color theme="1"/>
      <name val="Calibri"/>
    </font>
    <font>
      <b/>
      <sz val="26"/>
      <color theme="1"/>
      <name val="Calibri"/>
    </font>
    <font>
      <sz val="11"/>
      <name val="Calibri"/>
    </font>
    <font>
      <b/>
      <sz val="21"/>
      <color rgb="FF000000"/>
      <name val="Calibri"/>
    </font>
    <font>
      <sz val="21"/>
      <color rgb="FF000000"/>
      <name val="Calibri"/>
    </font>
    <font>
      <sz val="22"/>
      <color theme="1"/>
      <name val="Calibri"/>
    </font>
    <font>
      <sz val="22"/>
      <color rgb="FF000000"/>
      <name val="Calibri"/>
    </font>
    <font>
      <sz val="21"/>
      <color rgb="FFFF0000"/>
      <name val="Calibri"/>
    </font>
    <font>
      <sz val="21"/>
      <color rgb="FF7F6000"/>
      <name val="Calibri"/>
    </font>
    <font>
      <b/>
      <sz val="21"/>
      <name val="Calibri"/>
      <family val="2"/>
    </font>
    <font>
      <sz val="11"/>
      <name val="Calibri"/>
      <family val="2"/>
    </font>
    <font>
      <sz val="21"/>
      <name val="Calibri"/>
      <family val="2"/>
    </font>
    <font>
      <sz val="22"/>
      <name val="Calibri"/>
      <family val="2"/>
    </font>
    <font>
      <b/>
      <sz val="21"/>
      <color rgb="FF000000"/>
      <name val="Calibri"/>
      <family val="2"/>
    </font>
    <font>
      <sz val="21"/>
      <color theme="1"/>
      <name val="Calibri"/>
      <family val="2"/>
    </font>
    <font>
      <sz val="21"/>
      <color rgb="FFFF0000"/>
      <name val="Calibri"/>
      <family val="2"/>
    </font>
    <font>
      <sz val="21"/>
      <color rgb="FF000000"/>
      <name val="Calibri"/>
      <family val="2"/>
    </font>
    <font>
      <sz val="22"/>
      <color rgb="FF000000"/>
      <name val="Calibri"/>
      <family val="2"/>
    </font>
    <font>
      <sz val="22"/>
      <color theme="1"/>
      <name val="Calibri"/>
      <family val="2"/>
    </font>
    <font>
      <b/>
      <sz val="21"/>
      <color theme="1"/>
      <name val="Calibri"/>
      <family val="2"/>
    </font>
  </fonts>
  <fills count="18">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FCD5B4"/>
        <bgColor rgb="FFFCD5B4"/>
      </patternFill>
    </fill>
    <fill>
      <patternFill patternType="solid">
        <fgColor rgb="FFFFC000"/>
        <bgColor rgb="FFFFC000"/>
      </patternFill>
    </fill>
    <fill>
      <patternFill patternType="solid">
        <fgColor rgb="FFE26B0A"/>
        <bgColor rgb="FFE26B0A"/>
      </patternFill>
    </fill>
    <fill>
      <patternFill patternType="solid">
        <fgColor rgb="FFFFFFFF"/>
        <bgColor rgb="FFFFFFFF"/>
      </patternFill>
    </fill>
    <fill>
      <patternFill patternType="solid">
        <fgColor rgb="FF92D050"/>
        <bgColor rgb="FF92D050"/>
      </patternFill>
    </fill>
    <fill>
      <patternFill patternType="solid">
        <fgColor rgb="FFFF0000"/>
        <bgColor rgb="FFFF0000"/>
      </patternFill>
    </fill>
    <fill>
      <patternFill patternType="solid">
        <fgColor rgb="FFFFFF66"/>
        <bgColor rgb="FFFFFF66"/>
      </patternFill>
    </fill>
    <fill>
      <patternFill patternType="solid">
        <fgColor rgb="FF00B050"/>
        <bgColor rgb="FF00B050"/>
      </patternFill>
    </fill>
    <fill>
      <patternFill patternType="solid">
        <fgColor theme="0"/>
        <bgColor indexed="64"/>
      </patternFill>
    </fill>
    <fill>
      <patternFill patternType="solid">
        <fgColor theme="0"/>
        <bgColor rgb="FFFFFFFF"/>
      </patternFill>
    </fill>
    <fill>
      <patternFill patternType="solid">
        <fgColor theme="0"/>
        <bgColor rgb="FF00FFFF"/>
      </patternFill>
    </fill>
    <fill>
      <patternFill patternType="solid">
        <fgColor theme="4" tint="0.59999389629810485"/>
        <bgColor rgb="FF00FFFF"/>
      </patternFill>
    </fill>
    <fill>
      <patternFill patternType="solid">
        <fgColor theme="4" tint="0.59999389629810485"/>
        <bgColor indexed="64"/>
      </patternFill>
    </fill>
    <fill>
      <patternFill patternType="solid">
        <fgColor theme="4" tint="0.59999389629810485"/>
        <bgColor rgb="FFFFFFFF"/>
      </patternFill>
    </fill>
  </fills>
  <borders count="39">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hair">
        <color rgb="FF000000"/>
      </left>
      <right/>
      <top style="hair">
        <color rgb="FF000000"/>
      </top>
      <bottom style="hair">
        <color rgb="FF000000"/>
      </bottom>
      <diagonal/>
    </border>
  </borders>
  <cellStyleXfs count="1">
    <xf numFmtId="0" fontId="0" fillId="0" borderId="0"/>
  </cellStyleXfs>
  <cellXfs count="157">
    <xf numFmtId="0" fontId="0" fillId="0" borderId="0" xfId="0" applyFont="1" applyAlignment="1"/>
    <xf numFmtId="0" fontId="1" fillId="0" borderId="0" xfId="0" applyFont="1"/>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14" fontId="1" fillId="4" borderId="13"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xf numFmtId="0" fontId="2" fillId="2" borderId="14" xfId="0" applyFont="1" applyFill="1" applyBorder="1" applyAlignment="1">
      <alignment horizontal="left"/>
    </xf>
    <xf numFmtId="0" fontId="5" fillId="3" borderId="13" xfId="0" applyFont="1" applyFill="1" applyBorder="1" applyAlignment="1">
      <alignment horizontal="center" vertical="center"/>
    </xf>
    <xf numFmtId="0" fontId="5" fillId="4" borderId="28" xfId="0" applyFont="1" applyFill="1" applyBorder="1" applyAlignment="1">
      <alignment horizontal="center" vertical="center" textRotation="90" wrapText="1"/>
    </xf>
    <xf numFmtId="0" fontId="5" fillId="4" borderId="29" xfId="0" applyFont="1" applyFill="1" applyBorder="1" applyAlignment="1">
      <alignment horizontal="center" vertical="center" textRotation="90" wrapText="1"/>
    </xf>
    <xf numFmtId="0" fontId="1" fillId="0" borderId="32" xfId="0" applyFont="1" applyBorder="1" applyAlignment="1">
      <alignment horizontal="center" vertical="center"/>
    </xf>
    <xf numFmtId="0" fontId="1" fillId="0" borderId="32"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textRotation="90"/>
    </xf>
    <xf numFmtId="9" fontId="6" fillId="0" borderId="32" xfId="0" applyNumberFormat="1" applyFont="1" applyBorder="1" applyAlignment="1">
      <alignment horizontal="center" vertical="center"/>
    </xf>
    <xf numFmtId="0" fontId="1" fillId="0" borderId="32" xfId="0" applyFont="1" applyBorder="1" applyAlignment="1">
      <alignment vertical="center" wrapText="1"/>
    </xf>
    <xf numFmtId="14" fontId="1" fillId="0" borderId="32" xfId="0" applyNumberFormat="1" applyFont="1" applyBorder="1" applyAlignment="1">
      <alignment horizontal="center" vertical="center"/>
    </xf>
    <xf numFmtId="0" fontId="1" fillId="0" borderId="32" xfId="0" applyFont="1" applyBorder="1" applyAlignment="1">
      <alignment horizontal="center" vertical="center" textRotation="90"/>
    </xf>
    <xf numFmtId="9" fontId="1" fillId="0" borderId="32" xfId="0" applyNumberFormat="1" applyFont="1" applyBorder="1" applyAlignment="1">
      <alignment horizontal="center" vertical="center"/>
    </xf>
    <xf numFmtId="0" fontId="7" fillId="0" borderId="32" xfId="0" applyFont="1" applyBorder="1" applyAlignment="1">
      <alignment horizontal="left" vertical="center" wrapText="1"/>
    </xf>
    <xf numFmtId="0" fontId="7" fillId="0" borderId="32" xfId="0" applyFont="1" applyBorder="1" applyAlignment="1">
      <alignment horizontal="center" vertical="center" wrapText="1"/>
    </xf>
    <xf numFmtId="14" fontId="7" fillId="0" borderId="32" xfId="0" applyNumberFormat="1" applyFont="1" applyBorder="1" applyAlignment="1">
      <alignment horizontal="center" vertical="center"/>
    </xf>
    <xf numFmtId="14" fontId="7" fillId="0" borderId="32"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5" fillId="0" borderId="32" xfId="0" applyFont="1" applyBorder="1" applyAlignment="1">
      <alignment horizontal="center" vertical="center"/>
    </xf>
    <xf numFmtId="14" fontId="1" fillId="0" borderId="32" xfId="0" applyNumberFormat="1" applyFont="1" applyBorder="1" applyAlignment="1">
      <alignment horizontal="center" vertical="center" wrapText="1"/>
    </xf>
    <xf numFmtId="0" fontId="6" fillId="7" borderId="32" xfId="0" applyFont="1" applyFill="1" applyBorder="1" applyAlignment="1">
      <alignment horizontal="center" vertical="center" wrapText="1"/>
    </xf>
    <xf numFmtId="14" fontId="6" fillId="7" borderId="32" xfId="0" applyNumberFormat="1" applyFont="1" applyFill="1" applyBorder="1" applyAlignment="1">
      <alignment horizontal="center" vertical="center"/>
    </xf>
    <xf numFmtId="0" fontId="1" fillId="0" borderId="38" xfId="0" applyFont="1" applyBorder="1"/>
    <xf numFmtId="0" fontId="1" fillId="0" borderId="32" xfId="0" applyFont="1" applyBorder="1" applyAlignment="1">
      <alignment vertical="center"/>
    </xf>
    <xf numFmtId="0" fontId="1" fillId="2" borderId="32" xfId="0" applyFont="1" applyFill="1" applyBorder="1" applyAlignment="1">
      <alignment horizontal="center" vertical="center" wrapText="1"/>
    </xf>
    <xf numFmtId="14" fontId="1" fillId="2" borderId="32" xfId="0" applyNumberFormat="1" applyFont="1" applyFill="1" applyBorder="1" applyAlignment="1">
      <alignment horizontal="center" vertical="center"/>
    </xf>
    <xf numFmtId="0" fontId="1" fillId="0" borderId="32" xfId="0" applyFont="1" applyBorder="1" applyAlignment="1">
      <alignment horizontal="center" vertical="center" textRotation="90" wrapText="1"/>
    </xf>
    <xf numFmtId="0" fontId="2" fillId="0" borderId="32" xfId="0" applyFont="1" applyBorder="1" applyAlignment="1">
      <alignment horizontal="center" vertical="center"/>
    </xf>
    <xf numFmtId="0" fontId="7" fillId="0" borderId="32" xfId="0" applyFont="1" applyBorder="1" applyAlignment="1">
      <alignment horizontal="center" vertical="center" textRotation="90"/>
    </xf>
    <xf numFmtId="9" fontId="7" fillId="0" borderId="32" xfId="0" applyNumberFormat="1" applyFont="1" applyBorder="1" applyAlignment="1">
      <alignment horizontal="center" vertical="center"/>
    </xf>
    <xf numFmtId="0" fontId="13" fillId="0" borderId="32" xfId="0" applyFont="1" applyBorder="1" applyAlignment="1">
      <alignment horizontal="center" vertical="center"/>
    </xf>
    <xf numFmtId="0" fontId="13" fillId="0" borderId="32" xfId="0" applyFont="1" applyBorder="1" applyAlignment="1">
      <alignment horizontal="left" vertical="center" wrapText="1"/>
    </xf>
    <xf numFmtId="0" fontId="14" fillId="0" borderId="32" xfId="0" applyFont="1" applyBorder="1" applyAlignment="1">
      <alignment horizontal="left" vertical="center" wrapText="1"/>
    </xf>
    <xf numFmtId="0" fontId="13" fillId="0" borderId="32" xfId="0" applyFont="1" applyBorder="1" applyAlignment="1">
      <alignment horizontal="center" vertical="center" wrapText="1"/>
    </xf>
    <xf numFmtId="0" fontId="11" fillId="0" borderId="32" xfId="0" applyFont="1" applyBorder="1" applyAlignment="1">
      <alignment horizontal="center" vertical="center" wrapText="1"/>
    </xf>
    <xf numFmtId="9" fontId="14" fillId="0" borderId="32" xfId="0" applyNumberFormat="1" applyFont="1" applyBorder="1" applyAlignment="1">
      <alignment horizontal="center" vertical="center" wrapText="1"/>
    </xf>
    <xf numFmtId="9" fontId="13" fillId="0" borderId="32" xfId="0" applyNumberFormat="1" applyFont="1" applyBorder="1" applyAlignment="1">
      <alignment horizontal="center" vertical="center"/>
    </xf>
    <xf numFmtId="0" fontId="11" fillId="0" borderId="32" xfId="0" applyFont="1" applyBorder="1" applyAlignment="1">
      <alignment horizontal="center" vertical="center"/>
    </xf>
    <xf numFmtId="0" fontId="13" fillId="7" borderId="32" xfId="0" applyFont="1" applyFill="1" applyBorder="1" applyAlignment="1">
      <alignment horizontal="left" vertical="center" wrapText="1"/>
    </xf>
    <xf numFmtId="9" fontId="13" fillId="0" borderId="32" xfId="0" applyNumberFormat="1" applyFont="1" applyBorder="1" applyAlignment="1">
      <alignment horizontal="center" vertical="center" wrapText="1"/>
    </xf>
    <xf numFmtId="3" fontId="13" fillId="0" borderId="32" xfId="0" applyNumberFormat="1" applyFont="1" applyBorder="1" applyAlignment="1">
      <alignment horizontal="center" vertical="center"/>
    </xf>
    <xf numFmtId="0" fontId="11" fillId="8" borderId="32" xfId="0" applyFont="1" applyFill="1" applyBorder="1" applyAlignment="1">
      <alignment horizontal="center" vertical="center" wrapText="1"/>
    </xf>
    <xf numFmtId="0" fontId="13" fillId="2" borderId="32" xfId="0" applyFont="1" applyFill="1" applyBorder="1" applyAlignment="1">
      <alignment horizontal="left" vertical="center" wrapText="1"/>
    </xf>
    <xf numFmtId="0" fontId="11" fillId="10" borderId="32"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3" fillId="0" borderId="32" xfId="0" applyFont="1" applyBorder="1" applyAlignment="1">
      <alignment horizontal="left" vertical="top" wrapText="1"/>
    </xf>
    <xf numFmtId="0" fontId="13" fillId="0" borderId="32" xfId="0" applyFont="1" applyBorder="1"/>
    <xf numFmtId="0" fontId="11" fillId="9" borderId="32" xfId="0" applyFont="1" applyFill="1" applyBorder="1" applyAlignment="1">
      <alignment horizontal="center" vertical="center" wrapText="1"/>
    </xf>
    <xf numFmtId="9" fontId="13" fillId="0" borderId="32" xfId="0" applyNumberFormat="1" applyFont="1" applyBorder="1" applyAlignment="1">
      <alignment horizontal="right" vertical="center" wrapText="1"/>
    </xf>
    <xf numFmtId="0" fontId="1" fillId="14" borderId="32" xfId="0" applyFont="1" applyFill="1" applyBorder="1" applyAlignment="1">
      <alignment vertical="center" wrapText="1"/>
    </xf>
    <xf numFmtId="0" fontId="16" fillId="14" borderId="32" xfId="0" applyFont="1" applyFill="1" applyBorder="1" applyAlignment="1">
      <alignment horizontal="left" vertical="center" wrapText="1"/>
    </xf>
    <xf numFmtId="0" fontId="16" fillId="13" borderId="32" xfId="0" applyFont="1" applyFill="1" applyBorder="1" applyAlignment="1">
      <alignment horizontal="left" vertical="center" wrapText="1"/>
    </xf>
    <xf numFmtId="0" fontId="16" fillId="14" borderId="32" xfId="0" applyFont="1" applyFill="1" applyBorder="1" applyAlignment="1">
      <alignment vertical="center" wrapText="1"/>
    </xf>
    <xf numFmtId="0" fontId="16" fillId="15" borderId="32" xfId="0" applyFont="1" applyFill="1" applyBorder="1" applyAlignment="1">
      <alignment horizontal="left" vertical="center" wrapText="1"/>
    </xf>
    <xf numFmtId="0" fontId="16" fillId="17" borderId="32" xfId="0" applyFont="1" applyFill="1" applyBorder="1" applyAlignment="1">
      <alignment horizontal="left" vertical="center" wrapText="1"/>
    </xf>
    <xf numFmtId="0" fontId="16" fillId="0" borderId="32" xfId="0" applyFont="1" applyBorder="1" applyAlignment="1">
      <alignment vertical="center" wrapText="1"/>
    </xf>
    <xf numFmtId="0" fontId="16" fillId="12" borderId="32" xfId="0" applyFont="1" applyFill="1" applyBorder="1" applyAlignment="1">
      <alignment horizontal="left" vertical="center" wrapText="1"/>
    </xf>
    <xf numFmtId="0" fontId="16" fillId="0" borderId="32" xfId="0" applyFont="1" applyBorder="1" applyAlignment="1">
      <alignment horizontal="center" vertical="center" wrapText="1"/>
    </xf>
    <xf numFmtId="0" fontId="18" fillId="7" borderId="32" xfId="0" applyFont="1" applyFill="1" applyBorder="1" applyAlignment="1">
      <alignment horizontal="left" vertical="center" wrapText="1"/>
    </xf>
    <xf numFmtId="0" fontId="16" fillId="0" borderId="32" xfId="0" applyFont="1" applyBorder="1" applyAlignment="1">
      <alignment horizontal="left" vertical="center" wrapText="1"/>
    </xf>
    <xf numFmtId="0" fontId="18" fillId="14" borderId="32" xfId="0" applyFont="1" applyFill="1" applyBorder="1" applyAlignment="1">
      <alignment horizontal="left" vertical="center" wrapText="1"/>
    </xf>
    <xf numFmtId="0" fontId="16" fillId="0" borderId="32" xfId="0" applyFont="1" applyBorder="1" applyAlignment="1">
      <alignment horizontal="center" vertical="center"/>
    </xf>
    <xf numFmtId="0" fontId="16" fillId="2" borderId="32" xfId="0" applyFont="1" applyFill="1" applyBorder="1" applyAlignment="1">
      <alignment horizontal="left" vertical="center" wrapText="1"/>
    </xf>
    <xf numFmtId="0" fontId="16" fillId="12" borderId="32" xfId="0" applyFont="1" applyFill="1" applyBorder="1" applyAlignment="1">
      <alignment vertical="center" wrapText="1"/>
    </xf>
    <xf numFmtId="0" fontId="15" fillId="14" borderId="28" xfId="0" applyFont="1" applyFill="1" applyBorder="1" applyAlignment="1">
      <alignment horizontal="left" vertical="center" wrapText="1"/>
    </xf>
    <xf numFmtId="0" fontId="20" fillId="0" borderId="32" xfId="0" applyFont="1" applyBorder="1" applyAlignment="1">
      <alignment horizontal="left" vertical="center" wrapText="1"/>
    </xf>
    <xf numFmtId="0" fontId="1" fillId="0" borderId="28" xfId="0" applyFont="1" applyBorder="1" applyAlignment="1">
      <alignment horizontal="center" vertical="center" textRotation="90"/>
    </xf>
    <xf numFmtId="0" fontId="4" fillId="0" borderId="37" xfId="0" applyFont="1" applyBorder="1"/>
    <xf numFmtId="0" fontId="4" fillId="0" borderId="33" xfId="0" applyFont="1" applyBorder="1"/>
    <xf numFmtId="0" fontId="13" fillId="2" borderId="28" xfId="0" applyFont="1" applyFill="1" applyBorder="1" applyAlignment="1">
      <alignment horizontal="center" vertical="center" wrapText="1"/>
    </xf>
    <xf numFmtId="0" fontId="12" fillId="0" borderId="37" xfId="0" applyFont="1" applyBorder="1"/>
    <xf numFmtId="0" fontId="12" fillId="0" borderId="33" xfId="0" applyFont="1" applyBorder="1"/>
    <xf numFmtId="0" fontId="13" fillId="0" borderId="28"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0" fontId="11" fillId="0" borderId="28" xfId="0" applyFont="1" applyBorder="1" applyAlignment="1">
      <alignment horizontal="center" vertical="center" wrapText="1"/>
    </xf>
    <xf numFmtId="9" fontId="13" fillId="0" borderId="28" xfId="0" applyNumberFormat="1" applyFont="1" applyBorder="1" applyAlignment="1">
      <alignment horizontal="center" vertical="center" wrapText="1"/>
    </xf>
    <xf numFmtId="0" fontId="11" fillId="5" borderId="28"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0" borderId="28" xfId="0" applyFont="1" applyBorder="1" applyAlignment="1">
      <alignment horizontal="center" vertical="center"/>
    </xf>
    <xf numFmtId="0" fontId="11" fillId="9" borderId="28" xfId="0" applyFont="1" applyFill="1" applyBorder="1" applyAlignment="1">
      <alignment horizontal="center" vertical="center" wrapText="1"/>
    </xf>
    <xf numFmtId="0" fontId="1" fillId="0" borderId="28" xfId="0" applyFont="1" applyBorder="1" applyAlignment="1">
      <alignment horizontal="center" vertical="center" textRotation="90" wrapText="1"/>
    </xf>
    <xf numFmtId="9" fontId="13" fillId="0" borderId="28" xfId="0" applyNumberFormat="1" applyFont="1" applyBorder="1" applyAlignment="1">
      <alignment horizontal="center" vertical="center"/>
    </xf>
    <xf numFmtId="0" fontId="1" fillId="0" borderId="28" xfId="0" applyFont="1" applyBorder="1" applyAlignment="1">
      <alignment horizontal="left" vertical="center" wrapText="1"/>
    </xf>
    <xf numFmtId="0" fontId="16" fillId="12" borderId="28" xfId="0" applyFont="1" applyFill="1" applyBorder="1" applyAlignment="1">
      <alignment horizontal="left" vertical="center" wrapText="1"/>
    </xf>
    <xf numFmtId="0" fontId="4" fillId="12" borderId="33" xfId="0" applyFont="1" applyFill="1" applyBorder="1"/>
    <xf numFmtId="0" fontId="4" fillId="16" borderId="33" xfId="0" applyFont="1" applyFill="1" applyBorder="1"/>
    <xf numFmtId="0" fontId="16" fillId="0" borderId="28" xfId="0" applyFont="1" applyBorder="1" applyAlignment="1">
      <alignment horizontal="left" vertical="center" wrapText="1"/>
    </xf>
    <xf numFmtId="0" fontId="4" fillId="12" borderId="37" xfId="0" applyFont="1" applyFill="1" applyBorder="1"/>
    <xf numFmtId="0" fontId="16" fillId="14" borderId="28" xfId="0" applyFont="1" applyFill="1" applyBorder="1" applyAlignment="1">
      <alignment horizontal="left" vertical="center" wrapText="1"/>
    </xf>
    <xf numFmtId="0" fontId="18" fillId="14" borderId="37" xfId="0" applyFont="1" applyFill="1" applyBorder="1" applyAlignment="1">
      <alignment horizontal="left" vertical="center" wrapText="1"/>
    </xf>
    <xf numFmtId="0" fontId="1" fillId="0" borderId="28" xfId="0" applyFont="1" applyBorder="1" applyAlignment="1">
      <alignment horizontal="center" vertical="center" wrapText="1"/>
    </xf>
    <xf numFmtId="0" fontId="16" fillId="15" borderId="28" xfId="0" applyFont="1" applyFill="1" applyBorder="1" applyAlignment="1">
      <alignment horizontal="left" vertical="center" wrapText="1"/>
    </xf>
    <xf numFmtId="0" fontId="4" fillId="16" borderId="37" xfId="0" applyFont="1" applyFill="1" applyBorder="1"/>
    <xf numFmtId="0" fontId="2" fillId="0" borderId="28" xfId="0" applyFont="1" applyBorder="1" applyAlignment="1">
      <alignment horizontal="center" vertical="center"/>
    </xf>
    <xf numFmtId="0" fontId="1" fillId="0" borderId="28" xfId="0" applyFont="1" applyBorder="1" applyAlignment="1">
      <alignment horizontal="center" vertical="center"/>
    </xf>
    <xf numFmtId="0" fontId="19" fillId="0" borderId="28" xfId="0" applyFont="1" applyBorder="1" applyAlignment="1">
      <alignment horizontal="left" vertical="center" wrapText="1"/>
    </xf>
    <xf numFmtId="0" fontId="8" fillId="0" borderId="28" xfId="0" applyFont="1" applyBorder="1" applyAlignment="1">
      <alignment horizontal="left" vertical="center" wrapText="1"/>
    </xf>
    <xf numFmtId="14" fontId="1" fillId="0" borderId="28" xfId="0" applyNumberFormat="1" applyFont="1" applyBorder="1" applyAlignment="1">
      <alignment horizontal="left" vertical="center" wrapText="1"/>
    </xf>
    <xf numFmtId="0" fontId="5" fillId="0" borderId="28" xfId="0" applyFont="1" applyBorder="1" applyAlignment="1">
      <alignment horizontal="center" vertical="center"/>
    </xf>
    <xf numFmtId="0" fontId="16" fillId="13" borderId="28" xfId="0" applyFont="1" applyFill="1" applyBorder="1" applyAlignment="1">
      <alignment horizontal="left" vertical="center" wrapText="1"/>
    </xf>
    <xf numFmtId="0" fontId="5" fillId="0" borderId="28" xfId="0" applyFont="1" applyBorder="1" applyAlignment="1">
      <alignment horizontal="center" vertical="center" textRotation="90"/>
    </xf>
    <xf numFmtId="14" fontId="1" fillId="0" borderId="28" xfId="0" applyNumberFormat="1" applyFont="1" applyBorder="1" applyAlignment="1">
      <alignment horizontal="center" vertical="center"/>
    </xf>
    <xf numFmtId="0" fontId="1" fillId="2" borderId="28" xfId="0" applyFont="1" applyFill="1" applyBorder="1" applyAlignment="1">
      <alignment horizontal="left" vertical="center" wrapText="1"/>
    </xf>
    <xf numFmtId="0" fontId="1" fillId="2" borderId="28" xfId="0" applyFont="1" applyFill="1" applyBorder="1" applyAlignment="1">
      <alignment horizontal="center" vertical="center" wrapText="1"/>
    </xf>
    <xf numFmtId="14" fontId="1" fillId="2" borderId="28" xfId="0" applyNumberFormat="1" applyFont="1" applyFill="1" applyBorder="1" applyAlignment="1">
      <alignment horizontal="center" vertical="center" wrapText="1"/>
    </xf>
    <xf numFmtId="0" fontId="18" fillId="14" borderId="28" xfId="0" applyFont="1" applyFill="1" applyBorder="1" applyAlignment="1">
      <alignment horizontal="left" vertical="center" wrapText="1"/>
    </xf>
    <xf numFmtId="0" fontId="11" fillId="6" borderId="2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4" fillId="0" borderId="36" xfId="0" applyFont="1" applyBorder="1"/>
    <xf numFmtId="0" fontId="6" fillId="0" borderId="35"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xf numFmtId="0" fontId="4" fillId="0" borderId="5" xfId="0" applyFont="1" applyBorder="1"/>
    <xf numFmtId="0" fontId="4" fillId="0" borderId="8" xfId="0" applyFont="1" applyBorder="1"/>
    <xf numFmtId="0" fontId="4" fillId="0" borderId="9" xfId="0" applyFont="1" applyBorder="1"/>
    <xf numFmtId="0" fontId="4" fillId="0" borderId="10" xfId="0" applyFont="1" applyBorder="1"/>
    <xf numFmtId="0" fontId="5" fillId="3" borderId="11" xfId="0" applyFont="1" applyFill="1" applyBorder="1" applyAlignment="1">
      <alignment horizontal="center" vertical="center" wrapText="1"/>
    </xf>
    <xf numFmtId="0" fontId="4" fillId="0" borderId="12" xfId="0" applyFont="1" applyBorder="1"/>
    <xf numFmtId="0" fontId="5" fillId="3" borderId="11" xfId="0" applyFont="1" applyFill="1" applyBorder="1" applyAlignment="1">
      <alignment horizontal="center" vertical="center"/>
    </xf>
    <xf numFmtId="0" fontId="4" fillId="0" borderId="15" xfId="0" applyFont="1" applyBorder="1"/>
    <xf numFmtId="0" fontId="4" fillId="0" borderId="16" xfId="0" applyFont="1" applyBorder="1"/>
    <xf numFmtId="0" fontId="5" fillId="3" borderId="17" xfId="0" applyFont="1" applyFill="1" applyBorder="1" applyAlignment="1">
      <alignment horizontal="center" vertical="center"/>
    </xf>
    <xf numFmtId="0" fontId="11" fillId="4" borderId="19" xfId="0" applyFont="1" applyFill="1" applyBorder="1" applyAlignment="1">
      <alignment horizontal="center" vertical="center" wrapText="1"/>
    </xf>
    <xf numFmtId="0" fontId="12" fillId="0" borderId="26" xfId="0" applyFont="1" applyBorder="1"/>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wrapText="1"/>
    </xf>
    <xf numFmtId="0" fontId="12" fillId="0" borderId="27" xfId="0" applyFont="1" applyBorder="1"/>
    <xf numFmtId="0" fontId="11" fillId="4" borderId="18" xfId="0" applyFont="1" applyFill="1" applyBorder="1" applyAlignment="1">
      <alignment horizontal="center" vertical="center" textRotation="90" wrapText="1"/>
    </xf>
    <xf numFmtId="0" fontId="12" fillId="0" borderId="25" xfId="0" applyFont="1" applyBorder="1"/>
    <xf numFmtId="0" fontId="5" fillId="4" borderId="19" xfId="0" applyFont="1" applyFill="1" applyBorder="1" applyAlignment="1">
      <alignment horizontal="center" vertical="center" wrapText="1"/>
    </xf>
    <xf numFmtId="0" fontId="4" fillId="0" borderId="26" xfId="0" applyFont="1" applyBorder="1"/>
    <xf numFmtId="0" fontId="2" fillId="4" borderId="18" xfId="0" applyFont="1" applyFill="1" applyBorder="1" applyAlignment="1">
      <alignment horizontal="center" vertical="center" textRotation="90" wrapText="1"/>
    </xf>
    <xf numFmtId="0" fontId="4" fillId="0" borderId="25" xfId="0" applyFont="1" applyBorder="1"/>
    <xf numFmtId="0" fontId="11" fillId="4" borderId="1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4" fillId="0" borderId="31" xfId="0" applyFont="1" applyBorder="1"/>
    <xf numFmtId="0" fontId="5" fillId="4" borderId="21" xfId="0" applyFont="1" applyFill="1" applyBorder="1" applyAlignment="1">
      <alignment horizontal="center" vertical="center" wrapText="1"/>
    </xf>
    <xf numFmtId="0" fontId="4" fillId="0" borderId="22" xfId="0" applyFont="1" applyBorder="1"/>
    <xf numFmtId="0" fontId="4" fillId="0" borderId="23" xfId="0" applyFont="1" applyBorder="1"/>
    <xf numFmtId="0" fontId="5" fillId="4" borderId="18"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4" fillId="0" borderId="27" xfId="0" applyFont="1" applyBorder="1"/>
    <xf numFmtId="0" fontId="4" fillId="0" borderId="30" xfId="0" applyFont="1" applyBorder="1"/>
    <xf numFmtId="0" fontId="13" fillId="7" borderId="2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4" fillId="0" borderId="33" xfId="0" applyFont="1" applyFill="1" applyBorder="1"/>
    <xf numFmtId="0" fontId="1" fillId="12" borderId="28" xfId="0" applyFont="1" applyFill="1" applyBorder="1" applyAlignment="1">
      <alignment horizontal="left" vertical="center" wrapText="1"/>
    </xf>
  </cellXfs>
  <cellStyles count="1">
    <cellStyle name="Normal" xfId="0" builtinId="0"/>
  </cellStyles>
  <dxfs count="563">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26B0A"/>
          <bgColor rgb="FFE26B0A"/>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1206103</xdr:colOff>
      <xdr:row>0</xdr:row>
      <xdr:rowOff>183356</xdr:rowOff>
    </xdr:from>
    <xdr:ext cx="6294835" cy="1751410"/>
    <xdr:pic>
      <xdr:nvPicPr>
        <xdr:cNvPr id="2" name="image1.png"/>
        <xdr:cNvPicPr preferRelativeResize="0"/>
      </xdr:nvPicPr>
      <xdr:blipFill>
        <a:blip xmlns:r="http://schemas.openxmlformats.org/officeDocument/2006/relationships" r:embed="rId1" cstate="print"/>
        <a:stretch>
          <a:fillRect/>
        </a:stretch>
      </xdr:blipFill>
      <xdr:spPr>
        <a:xfrm>
          <a:off x="1354931" y="183356"/>
          <a:ext cx="6294835" cy="175141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8"/>
  <sheetViews>
    <sheetView showGridLines="0" tabSelected="1" topLeftCell="AB1" zoomScale="40" zoomScaleNormal="40" workbookViewId="0">
      <selection activeCell="AC9" sqref="AC9:AC10"/>
    </sheetView>
  </sheetViews>
  <sheetFormatPr baseColWidth="10" defaultColWidth="14.42578125" defaultRowHeight="15" customHeight="1"/>
  <cols>
    <col min="1" max="1" width="2.140625" customWidth="1"/>
    <col min="2" max="2" width="16.28515625" hidden="1" customWidth="1"/>
    <col min="3" max="3" width="51.42578125" customWidth="1"/>
    <col min="4" max="4" width="87.7109375" customWidth="1"/>
    <col min="5" max="5" width="36.42578125" customWidth="1"/>
    <col min="6" max="6" width="32.28515625" customWidth="1"/>
    <col min="7" max="7" width="33.5703125" customWidth="1"/>
    <col min="8" max="8" width="13.85546875" customWidth="1"/>
    <col min="9" max="9" width="43.28515625" customWidth="1"/>
    <col min="10" max="10" width="36.28515625" customWidth="1"/>
    <col min="11" max="11" width="14.28515625" customWidth="1"/>
    <col min="12" max="12" width="39.28515625" customWidth="1"/>
    <col min="13" max="13" width="6.7109375" customWidth="1"/>
    <col min="14" max="14" width="194.140625" customWidth="1"/>
    <col min="15" max="15" width="34.85546875" customWidth="1"/>
    <col min="16" max="21" width="11.42578125" customWidth="1"/>
    <col min="22" max="22" width="31.140625" customWidth="1"/>
    <col min="23" max="23" width="37.140625" customWidth="1"/>
    <col min="24" max="24" width="114.85546875" customWidth="1"/>
    <col min="25" max="25" width="34.85546875" customWidth="1"/>
    <col min="26" max="26" width="46" customWidth="1"/>
    <col min="27" max="27" width="214.28515625" customWidth="1"/>
    <col min="28" max="29" width="206.28515625" customWidth="1"/>
  </cols>
  <sheetData>
    <row r="1" spans="1:29" ht="50.25" customHeight="1">
      <c r="A1" s="1"/>
      <c r="B1" s="2"/>
      <c r="C1" s="3"/>
      <c r="D1" s="3"/>
      <c r="E1" s="3"/>
      <c r="F1" s="120" t="s">
        <v>0</v>
      </c>
      <c r="G1" s="121"/>
      <c r="H1" s="121"/>
      <c r="I1" s="121"/>
      <c r="J1" s="121"/>
      <c r="K1" s="121"/>
      <c r="L1" s="121"/>
      <c r="M1" s="121"/>
      <c r="N1" s="121"/>
      <c r="O1" s="121"/>
      <c r="P1" s="121"/>
      <c r="Q1" s="121"/>
      <c r="R1" s="121"/>
      <c r="S1" s="121"/>
      <c r="T1" s="121"/>
      <c r="U1" s="121"/>
      <c r="V1" s="121"/>
      <c r="W1" s="121"/>
      <c r="X1" s="121"/>
      <c r="Y1" s="121"/>
      <c r="Z1" s="122"/>
      <c r="AA1" s="1"/>
      <c r="AB1" s="1"/>
      <c r="AC1" s="1"/>
    </row>
    <row r="2" spans="1:29" ht="114.75" customHeight="1">
      <c r="A2" s="1"/>
      <c r="B2" s="4"/>
      <c r="C2" s="5"/>
      <c r="D2" s="5"/>
      <c r="E2" s="5"/>
      <c r="F2" s="123"/>
      <c r="G2" s="124"/>
      <c r="H2" s="124"/>
      <c r="I2" s="124"/>
      <c r="J2" s="124"/>
      <c r="K2" s="124"/>
      <c r="L2" s="124"/>
      <c r="M2" s="124"/>
      <c r="N2" s="124"/>
      <c r="O2" s="124"/>
      <c r="P2" s="124"/>
      <c r="Q2" s="124"/>
      <c r="R2" s="124"/>
      <c r="S2" s="124"/>
      <c r="T2" s="124"/>
      <c r="U2" s="124"/>
      <c r="V2" s="124"/>
      <c r="W2" s="124"/>
      <c r="X2" s="124"/>
      <c r="Y2" s="124"/>
      <c r="Z2" s="125"/>
      <c r="AA2" s="1"/>
      <c r="AB2" s="1"/>
      <c r="AC2" s="1"/>
    </row>
    <row r="3" spans="1:29" ht="27.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37.5" customHeight="1">
      <c r="A4" s="1"/>
      <c r="B4" s="126" t="s">
        <v>1</v>
      </c>
      <c r="C4" s="127"/>
      <c r="D4" s="6">
        <v>44860</v>
      </c>
      <c r="E4" s="7"/>
      <c r="F4" s="1"/>
      <c r="G4" s="1"/>
      <c r="H4" s="1"/>
      <c r="I4" s="1"/>
      <c r="J4" s="1"/>
      <c r="K4" s="1"/>
      <c r="L4" s="1"/>
      <c r="M4" s="1"/>
      <c r="N4" s="1"/>
      <c r="O4" s="1"/>
      <c r="P4" s="1"/>
      <c r="Q4" s="1"/>
      <c r="R4" s="1"/>
      <c r="S4" s="1"/>
      <c r="T4" s="1"/>
      <c r="U4" s="1"/>
      <c r="V4" s="1"/>
      <c r="W4" s="1"/>
      <c r="X4" s="1"/>
      <c r="Y4" s="1"/>
      <c r="Z4" s="1"/>
      <c r="AA4" s="1"/>
      <c r="AB4" s="1"/>
      <c r="AC4" s="8"/>
    </row>
    <row r="5" spans="1:29" ht="15.75" customHeight="1">
      <c r="A5" s="1"/>
      <c r="B5" s="9"/>
      <c r="C5" s="9"/>
      <c r="D5" s="9"/>
      <c r="E5" s="7"/>
      <c r="F5" s="1"/>
      <c r="G5" s="1"/>
      <c r="H5" s="1"/>
      <c r="I5" s="1"/>
      <c r="J5" s="1"/>
      <c r="K5" s="1"/>
      <c r="L5" s="1"/>
      <c r="M5" s="1"/>
      <c r="N5" s="1"/>
      <c r="O5" s="1"/>
      <c r="P5" s="1"/>
      <c r="Q5" s="1"/>
      <c r="R5" s="1"/>
      <c r="S5" s="1"/>
      <c r="T5" s="1"/>
      <c r="U5" s="1"/>
      <c r="V5" s="1"/>
      <c r="W5" s="1"/>
      <c r="X5" s="1"/>
      <c r="Y5" s="1"/>
      <c r="Z5" s="1"/>
      <c r="AA5" s="1"/>
      <c r="AB5" s="1"/>
      <c r="AC5" s="1"/>
    </row>
    <row r="6" spans="1:29" ht="134.25" customHeight="1">
      <c r="A6" s="1"/>
      <c r="B6" s="128" t="s">
        <v>2</v>
      </c>
      <c r="C6" s="129"/>
      <c r="D6" s="129"/>
      <c r="E6" s="130"/>
      <c r="F6" s="131"/>
      <c r="G6" s="129"/>
      <c r="H6" s="129"/>
      <c r="I6" s="129"/>
      <c r="J6" s="129"/>
      <c r="K6" s="129"/>
      <c r="L6" s="130"/>
      <c r="M6" s="128" t="s">
        <v>3</v>
      </c>
      <c r="N6" s="129"/>
      <c r="O6" s="129"/>
      <c r="P6" s="129"/>
      <c r="Q6" s="129"/>
      <c r="R6" s="129"/>
      <c r="S6" s="129"/>
      <c r="T6" s="129"/>
      <c r="U6" s="130"/>
      <c r="V6" s="126" t="s">
        <v>4</v>
      </c>
      <c r="W6" s="130"/>
      <c r="X6" s="128" t="s">
        <v>5</v>
      </c>
      <c r="Y6" s="129"/>
      <c r="Z6" s="130"/>
      <c r="AA6" s="10" t="s">
        <v>6</v>
      </c>
      <c r="AB6" s="10" t="s">
        <v>7</v>
      </c>
      <c r="AC6" s="10" t="s">
        <v>7</v>
      </c>
    </row>
    <row r="7" spans="1:29" ht="33" customHeight="1">
      <c r="A7" s="1"/>
      <c r="B7" s="141" t="s">
        <v>8</v>
      </c>
      <c r="C7" s="132" t="s">
        <v>9</v>
      </c>
      <c r="D7" s="132" t="s">
        <v>10</v>
      </c>
      <c r="E7" s="135" t="s">
        <v>11</v>
      </c>
      <c r="F7" s="143" t="s">
        <v>12</v>
      </c>
      <c r="G7" s="132" t="s">
        <v>13</v>
      </c>
      <c r="H7" s="132" t="s">
        <v>14</v>
      </c>
      <c r="I7" s="132" t="s">
        <v>15</v>
      </c>
      <c r="J7" s="132" t="s">
        <v>16</v>
      </c>
      <c r="K7" s="134" t="s">
        <v>14</v>
      </c>
      <c r="L7" s="135" t="s">
        <v>17</v>
      </c>
      <c r="M7" s="137" t="s">
        <v>18</v>
      </c>
      <c r="N7" s="132" t="s">
        <v>19</v>
      </c>
      <c r="O7" s="139" t="s">
        <v>20</v>
      </c>
      <c r="P7" s="146" t="s">
        <v>21</v>
      </c>
      <c r="Q7" s="147"/>
      <c r="R7" s="147"/>
      <c r="S7" s="147"/>
      <c r="T7" s="147"/>
      <c r="U7" s="148"/>
      <c r="V7" s="149" t="s">
        <v>22</v>
      </c>
      <c r="W7" s="150" t="s">
        <v>23</v>
      </c>
      <c r="X7" s="149" t="s">
        <v>24</v>
      </c>
      <c r="Y7" s="139" t="s">
        <v>25</v>
      </c>
      <c r="Z7" s="150" t="s">
        <v>26</v>
      </c>
      <c r="AA7" s="144" t="s">
        <v>27</v>
      </c>
      <c r="AB7" s="144" t="s">
        <v>27</v>
      </c>
      <c r="AC7" s="144" t="s">
        <v>365</v>
      </c>
    </row>
    <row r="8" spans="1:29" ht="154.5" customHeight="1">
      <c r="A8" s="1"/>
      <c r="B8" s="142"/>
      <c r="C8" s="133"/>
      <c r="D8" s="133"/>
      <c r="E8" s="136"/>
      <c r="F8" s="138"/>
      <c r="G8" s="133"/>
      <c r="H8" s="133"/>
      <c r="I8" s="133"/>
      <c r="J8" s="133"/>
      <c r="K8" s="133"/>
      <c r="L8" s="136"/>
      <c r="M8" s="138"/>
      <c r="N8" s="133"/>
      <c r="O8" s="140"/>
      <c r="P8" s="11" t="s">
        <v>28</v>
      </c>
      <c r="Q8" s="11" t="s">
        <v>29</v>
      </c>
      <c r="R8" s="11" t="s">
        <v>30</v>
      </c>
      <c r="S8" s="11" t="s">
        <v>31</v>
      </c>
      <c r="T8" s="11" t="s">
        <v>32</v>
      </c>
      <c r="U8" s="12" t="s">
        <v>33</v>
      </c>
      <c r="V8" s="142"/>
      <c r="W8" s="151"/>
      <c r="X8" s="142"/>
      <c r="Y8" s="140"/>
      <c r="Z8" s="151"/>
      <c r="AA8" s="152"/>
      <c r="AB8" s="145"/>
      <c r="AC8" s="145"/>
    </row>
    <row r="9" spans="1:29" ht="154.5" customHeight="1">
      <c r="A9" s="1"/>
      <c r="B9" s="75" t="s">
        <v>34</v>
      </c>
      <c r="C9" s="82" t="s">
        <v>35</v>
      </c>
      <c r="D9" s="81" t="s">
        <v>282</v>
      </c>
      <c r="E9" s="82" t="s">
        <v>283</v>
      </c>
      <c r="F9" s="83">
        <v>130</v>
      </c>
      <c r="G9" s="84" t="s">
        <v>36</v>
      </c>
      <c r="H9" s="91">
        <v>0.6</v>
      </c>
      <c r="I9" s="82" t="s">
        <v>284</v>
      </c>
      <c r="J9" s="84" t="s">
        <v>37</v>
      </c>
      <c r="K9" s="91">
        <v>0.4</v>
      </c>
      <c r="L9" s="88" t="s">
        <v>38</v>
      </c>
      <c r="M9" s="39">
        <v>1</v>
      </c>
      <c r="N9" s="40" t="s">
        <v>39</v>
      </c>
      <c r="O9" s="15" t="s">
        <v>40</v>
      </c>
      <c r="P9" s="16" t="s">
        <v>41</v>
      </c>
      <c r="Q9" s="16" t="s">
        <v>42</v>
      </c>
      <c r="R9" s="17" t="s">
        <v>43</v>
      </c>
      <c r="S9" s="16" t="s">
        <v>44</v>
      </c>
      <c r="T9" s="16" t="s">
        <v>45</v>
      </c>
      <c r="U9" s="16" t="s">
        <v>46</v>
      </c>
      <c r="V9" s="108" t="s">
        <v>38</v>
      </c>
      <c r="W9" s="104" t="s">
        <v>47</v>
      </c>
      <c r="X9" s="64" t="s">
        <v>285</v>
      </c>
      <c r="Y9" s="18" t="s">
        <v>48</v>
      </c>
      <c r="Z9" s="19">
        <v>44469</v>
      </c>
      <c r="AA9" s="92" t="s">
        <v>49</v>
      </c>
      <c r="AB9" s="92" t="s">
        <v>50</v>
      </c>
      <c r="AC9" s="156" t="s">
        <v>286</v>
      </c>
    </row>
    <row r="10" spans="1:29" ht="219" customHeight="1">
      <c r="A10" s="1"/>
      <c r="B10" s="77"/>
      <c r="C10" s="80"/>
      <c r="D10" s="80"/>
      <c r="E10" s="80"/>
      <c r="F10" s="80"/>
      <c r="G10" s="80"/>
      <c r="H10" s="80"/>
      <c r="I10" s="80"/>
      <c r="J10" s="80"/>
      <c r="K10" s="80"/>
      <c r="L10" s="80"/>
      <c r="M10" s="39">
        <v>2</v>
      </c>
      <c r="N10" s="40" t="s">
        <v>51</v>
      </c>
      <c r="O10" s="13" t="str">
        <f t="shared" ref="O10:O12" si="0">IF(OR(P10="Preventivo",P10="Detectivo"),"Probabilidad",IF(P10="Correctivo","Impacto",""))</f>
        <v>Probabilidad</v>
      </c>
      <c r="P10" s="20" t="s">
        <v>52</v>
      </c>
      <c r="Q10" s="20" t="s">
        <v>42</v>
      </c>
      <c r="R10" s="21" t="str">
        <f t="shared" ref="R10:R12" si="1">IF(AND(P10="Preventivo",Q10="Automático"),"50%",IF(AND(P10="Preventivo",Q10="Manual"),"40%",IF(AND(P10="Detectivo",Q10="Automático"),"40%",IF(AND(P10="Detectivo",Q10="Manual"),"30%",IF(AND(P10="Correctivo",Q10="Automático"),"35%",IF(AND(P10="Correctivo",Q10="Manual"),"25%",""))))))</f>
        <v>30%</v>
      </c>
      <c r="S10" s="20" t="s">
        <v>44</v>
      </c>
      <c r="T10" s="20" t="s">
        <v>45</v>
      </c>
      <c r="U10" s="20" t="s">
        <v>46</v>
      </c>
      <c r="V10" s="77"/>
      <c r="W10" s="77"/>
      <c r="X10" s="22" t="s">
        <v>53</v>
      </c>
      <c r="Y10" s="23" t="s">
        <v>48</v>
      </c>
      <c r="Z10" s="24">
        <v>44925</v>
      </c>
      <c r="AA10" s="77"/>
      <c r="AB10" s="77"/>
      <c r="AC10" s="94"/>
    </row>
    <row r="11" spans="1:29" ht="212.25" customHeight="1">
      <c r="A11" s="1"/>
      <c r="B11" s="75" t="s">
        <v>54</v>
      </c>
      <c r="C11" s="82" t="s">
        <v>55</v>
      </c>
      <c r="D11" s="81" t="s">
        <v>287</v>
      </c>
      <c r="E11" s="82" t="s">
        <v>56</v>
      </c>
      <c r="F11" s="83">
        <v>4</v>
      </c>
      <c r="G11" s="84" t="s">
        <v>57</v>
      </c>
      <c r="H11" s="91">
        <v>0.4</v>
      </c>
      <c r="I11" s="82" t="s">
        <v>288</v>
      </c>
      <c r="J11" s="86" t="s">
        <v>58</v>
      </c>
      <c r="K11" s="85">
        <v>0.6</v>
      </c>
      <c r="L11" s="116" t="s">
        <v>59</v>
      </c>
      <c r="M11" s="39">
        <v>1</v>
      </c>
      <c r="N11" s="40" t="s">
        <v>289</v>
      </c>
      <c r="O11" s="13" t="str">
        <f t="shared" si="0"/>
        <v>Probabilidad</v>
      </c>
      <c r="P11" s="20" t="s">
        <v>41</v>
      </c>
      <c r="Q11" s="20" t="s">
        <v>42</v>
      </c>
      <c r="R11" s="21" t="str">
        <f t="shared" si="1"/>
        <v>40%</v>
      </c>
      <c r="S11" s="20" t="s">
        <v>44</v>
      </c>
      <c r="T11" s="20" t="s">
        <v>45</v>
      </c>
      <c r="U11" s="20" t="s">
        <v>46</v>
      </c>
      <c r="V11" s="117" t="s">
        <v>59</v>
      </c>
      <c r="W11" s="119" t="s">
        <v>47</v>
      </c>
      <c r="X11" s="23" t="s">
        <v>60</v>
      </c>
      <c r="Y11" s="23" t="s">
        <v>61</v>
      </c>
      <c r="Z11" s="25" t="s">
        <v>62</v>
      </c>
      <c r="AA11" s="92" t="s">
        <v>49</v>
      </c>
      <c r="AB11" s="92" t="s">
        <v>50</v>
      </c>
      <c r="AC11" s="93" t="s">
        <v>290</v>
      </c>
    </row>
    <row r="12" spans="1:29" ht="246.75" customHeight="1">
      <c r="A12" s="1"/>
      <c r="B12" s="77"/>
      <c r="C12" s="80"/>
      <c r="D12" s="80"/>
      <c r="E12" s="80"/>
      <c r="F12" s="80"/>
      <c r="G12" s="80"/>
      <c r="H12" s="80"/>
      <c r="I12" s="80"/>
      <c r="J12" s="80"/>
      <c r="K12" s="80"/>
      <c r="L12" s="80"/>
      <c r="M12" s="39">
        <v>2</v>
      </c>
      <c r="N12" s="40" t="s">
        <v>266</v>
      </c>
      <c r="O12" s="13" t="str">
        <f t="shared" si="0"/>
        <v>Probabilidad</v>
      </c>
      <c r="P12" s="20" t="s">
        <v>52</v>
      </c>
      <c r="Q12" s="20" t="s">
        <v>42</v>
      </c>
      <c r="R12" s="21" t="str">
        <f t="shared" si="1"/>
        <v>30%</v>
      </c>
      <c r="S12" s="20" t="s">
        <v>44</v>
      </c>
      <c r="T12" s="20" t="s">
        <v>45</v>
      </c>
      <c r="U12" s="20" t="s">
        <v>46</v>
      </c>
      <c r="V12" s="118"/>
      <c r="W12" s="118"/>
      <c r="X12" s="23" t="s">
        <v>63</v>
      </c>
      <c r="Y12" s="23" t="s">
        <v>61</v>
      </c>
      <c r="Z12" s="25" t="s">
        <v>62</v>
      </c>
      <c r="AA12" s="77"/>
      <c r="AB12" s="77"/>
      <c r="AC12" s="94"/>
    </row>
    <row r="13" spans="1:29" ht="280.5" customHeight="1">
      <c r="A13" s="1"/>
      <c r="B13" s="75" t="s">
        <v>64</v>
      </c>
      <c r="C13" s="82" t="s">
        <v>65</v>
      </c>
      <c r="D13" s="81" t="s">
        <v>291</v>
      </c>
      <c r="E13" s="82" t="s">
        <v>56</v>
      </c>
      <c r="F13" s="83">
        <v>800</v>
      </c>
      <c r="G13" s="84" t="s">
        <v>66</v>
      </c>
      <c r="H13" s="91">
        <v>0.8</v>
      </c>
      <c r="I13" s="82" t="s">
        <v>67</v>
      </c>
      <c r="J13" s="84" t="s">
        <v>68</v>
      </c>
      <c r="K13" s="91">
        <v>0.2</v>
      </c>
      <c r="L13" s="88" t="s">
        <v>38</v>
      </c>
      <c r="M13" s="39">
        <v>1</v>
      </c>
      <c r="N13" s="41" t="s">
        <v>292</v>
      </c>
      <c r="O13" s="13" t="s">
        <v>40</v>
      </c>
      <c r="P13" s="20" t="s">
        <v>41</v>
      </c>
      <c r="Q13" s="20" t="s">
        <v>42</v>
      </c>
      <c r="R13" s="21" t="s">
        <v>43</v>
      </c>
      <c r="S13" s="20" t="s">
        <v>69</v>
      </c>
      <c r="T13" s="20" t="s">
        <v>45</v>
      </c>
      <c r="U13" s="20" t="s">
        <v>46</v>
      </c>
      <c r="V13" s="108" t="s">
        <v>70</v>
      </c>
      <c r="W13" s="104" t="s">
        <v>71</v>
      </c>
      <c r="X13" s="104" t="s">
        <v>72</v>
      </c>
      <c r="Y13" s="104" t="s">
        <v>72</v>
      </c>
      <c r="Z13" s="100" t="s">
        <v>72</v>
      </c>
      <c r="AA13" s="92" t="s">
        <v>49</v>
      </c>
      <c r="AB13" s="96" t="s">
        <v>293</v>
      </c>
      <c r="AC13" s="65" t="s">
        <v>294</v>
      </c>
    </row>
    <row r="14" spans="1:29" ht="246" customHeight="1">
      <c r="A14" s="1"/>
      <c r="B14" s="77"/>
      <c r="C14" s="79"/>
      <c r="D14" s="80"/>
      <c r="E14" s="80"/>
      <c r="F14" s="80"/>
      <c r="G14" s="80"/>
      <c r="H14" s="80"/>
      <c r="I14" s="80"/>
      <c r="J14" s="80"/>
      <c r="K14" s="80"/>
      <c r="L14" s="80"/>
      <c r="M14" s="39">
        <v>2</v>
      </c>
      <c r="N14" s="41" t="s">
        <v>73</v>
      </c>
      <c r="O14" s="13" t="s">
        <v>40</v>
      </c>
      <c r="P14" s="20" t="s">
        <v>52</v>
      </c>
      <c r="Q14" s="20" t="s">
        <v>42</v>
      </c>
      <c r="R14" s="21" t="s">
        <v>74</v>
      </c>
      <c r="S14" s="20" t="s">
        <v>69</v>
      </c>
      <c r="T14" s="20" t="s">
        <v>45</v>
      </c>
      <c r="U14" s="20" t="s">
        <v>46</v>
      </c>
      <c r="V14" s="77"/>
      <c r="W14" s="77"/>
      <c r="X14" s="77"/>
      <c r="Y14" s="77"/>
      <c r="Z14" s="77"/>
      <c r="AA14" s="77"/>
      <c r="AB14" s="76"/>
      <c r="AC14" s="65" t="s">
        <v>295</v>
      </c>
    </row>
    <row r="15" spans="1:29" ht="354" customHeight="1">
      <c r="A15" s="1"/>
      <c r="B15" s="20" t="s">
        <v>75</v>
      </c>
      <c r="C15" s="80"/>
      <c r="D15" s="40" t="s">
        <v>267</v>
      </c>
      <c r="E15" s="42" t="s">
        <v>283</v>
      </c>
      <c r="F15" s="39">
        <v>8</v>
      </c>
      <c r="G15" s="43" t="str">
        <f>IF(F15&lt;=0,"",IF(F15&lt;=2,"Muy Baja",IF(F15&lt;=24,"Baja",IF(F15&lt;=500,"Media",IF(F15&lt;=5000,"Alta","Muy Alta")))))</f>
        <v>Baja</v>
      </c>
      <c r="H15" s="44">
        <v>0.4</v>
      </c>
      <c r="I15" s="42" t="s">
        <v>76</v>
      </c>
      <c r="J15" s="43" t="s">
        <v>38</v>
      </c>
      <c r="K15" s="45">
        <v>0.6</v>
      </c>
      <c r="L15" s="46" t="s">
        <v>38</v>
      </c>
      <c r="M15" s="39">
        <v>1</v>
      </c>
      <c r="N15" s="40" t="s">
        <v>296</v>
      </c>
      <c r="O15" s="13" t="s">
        <v>40</v>
      </c>
      <c r="P15" s="20" t="s">
        <v>41</v>
      </c>
      <c r="Q15" s="20" t="s">
        <v>42</v>
      </c>
      <c r="R15" s="21" t="s">
        <v>43</v>
      </c>
      <c r="S15" s="20" t="s">
        <v>69</v>
      </c>
      <c r="T15" s="20" t="s">
        <v>45</v>
      </c>
      <c r="U15" s="20" t="s">
        <v>46</v>
      </c>
      <c r="V15" s="27" t="s">
        <v>38</v>
      </c>
      <c r="W15" s="13" t="s">
        <v>47</v>
      </c>
      <c r="X15" s="14" t="s">
        <v>77</v>
      </c>
      <c r="Y15" s="26" t="s">
        <v>78</v>
      </c>
      <c r="Z15" s="28" t="s">
        <v>79</v>
      </c>
      <c r="AA15" s="18" t="s">
        <v>49</v>
      </c>
      <c r="AB15" s="77"/>
      <c r="AC15" s="63" t="s">
        <v>297</v>
      </c>
    </row>
    <row r="16" spans="1:29" ht="333.75" customHeight="1">
      <c r="A16" s="1"/>
      <c r="B16" s="20" t="s">
        <v>80</v>
      </c>
      <c r="C16" s="42" t="s">
        <v>81</v>
      </c>
      <c r="D16" s="40" t="s">
        <v>268</v>
      </c>
      <c r="E16" s="42" t="s">
        <v>283</v>
      </c>
      <c r="F16" s="39">
        <v>24</v>
      </c>
      <c r="G16" s="43" t="s">
        <v>57</v>
      </c>
      <c r="H16" s="44">
        <v>0.4</v>
      </c>
      <c r="I16" s="42" t="s">
        <v>67</v>
      </c>
      <c r="J16" s="43" t="s">
        <v>68</v>
      </c>
      <c r="K16" s="45">
        <v>0.2</v>
      </c>
      <c r="L16" s="46" t="s">
        <v>70</v>
      </c>
      <c r="M16" s="39">
        <v>1</v>
      </c>
      <c r="N16" s="40" t="s">
        <v>82</v>
      </c>
      <c r="O16" s="13" t="s">
        <v>40</v>
      </c>
      <c r="P16" s="20" t="s">
        <v>52</v>
      </c>
      <c r="Q16" s="20" t="s">
        <v>42</v>
      </c>
      <c r="R16" s="21" t="str">
        <f t="shared" ref="R16:R18" si="2">IF(AND(P16="Preventivo",Q16="Automático"),"50%",IF(AND(P16="Preventivo",Q16="Manual"),"40%",IF(AND(P16="Detectivo",Q16="Automático"),"40%",IF(AND(P16="Detectivo",Q16="Manual"),"30%",IF(AND(P16="Correctivo",Q16="Automático"),"35%",IF(AND(P16="Correctivo",Q16="Manual"),"25%",""))))))</f>
        <v>30%</v>
      </c>
      <c r="S16" s="20" t="s">
        <v>44</v>
      </c>
      <c r="T16" s="20" t="s">
        <v>45</v>
      </c>
      <c r="U16" s="20" t="s">
        <v>46</v>
      </c>
      <c r="V16" s="27" t="s">
        <v>70</v>
      </c>
      <c r="W16" s="13" t="s">
        <v>83</v>
      </c>
      <c r="X16" s="13" t="s">
        <v>84</v>
      </c>
      <c r="Y16" s="13" t="s">
        <v>84</v>
      </c>
      <c r="Z16" s="13" t="s">
        <v>84</v>
      </c>
      <c r="AA16" s="18" t="s">
        <v>85</v>
      </c>
      <c r="AB16" s="14" t="s">
        <v>50</v>
      </c>
      <c r="AC16" s="65" t="s">
        <v>298</v>
      </c>
    </row>
    <row r="17" spans="1:29" ht="288.75" customHeight="1">
      <c r="A17" s="1"/>
      <c r="B17" s="20" t="s">
        <v>86</v>
      </c>
      <c r="C17" s="82" t="s">
        <v>87</v>
      </c>
      <c r="D17" s="47" t="s">
        <v>269</v>
      </c>
      <c r="E17" s="42" t="s">
        <v>283</v>
      </c>
      <c r="F17" s="39">
        <v>100</v>
      </c>
      <c r="G17" s="43" t="str">
        <f t="shared" ref="G17:G19" si="3">IF(F17&lt;=0,"",IF(F17&lt;=2,"Muy Baja",IF(F17&lt;=24,"Baja",IF(F17&lt;=500,"Media",IF(F17&lt;=5000,"Alta","Muy Alta")))))</f>
        <v>Media</v>
      </c>
      <c r="H17" s="45">
        <v>0.6</v>
      </c>
      <c r="I17" s="48" t="s">
        <v>88</v>
      </c>
      <c r="J17" s="43" t="s">
        <v>38</v>
      </c>
      <c r="K17" s="45">
        <v>0.6</v>
      </c>
      <c r="L17" s="46" t="s">
        <v>38</v>
      </c>
      <c r="M17" s="39">
        <v>1</v>
      </c>
      <c r="N17" s="40" t="s">
        <v>89</v>
      </c>
      <c r="O17" s="13" t="str">
        <f t="shared" ref="O17:O20" si="4">IF(OR(P17="Preventivo",P17="Detectivo"),"Probabilidad",IF(P17="Correctivo","Impacto",""))</f>
        <v>Probabilidad</v>
      </c>
      <c r="P17" s="20" t="s">
        <v>41</v>
      </c>
      <c r="Q17" s="20" t="s">
        <v>42</v>
      </c>
      <c r="R17" s="21" t="str">
        <f t="shared" si="2"/>
        <v>40%</v>
      </c>
      <c r="S17" s="20" t="s">
        <v>44</v>
      </c>
      <c r="T17" s="20" t="s">
        <v>45</v>
      </c>
      <c r="U17" s="20" t="s">
        <v>46</v>
      </c>
      <c r="V17" s="27" t="s">
        <v>38</v>
      </c>
      <c r="W17" s="13" t="s">
        <v>47</v>
      </c>
      <c r="X17" s="14" t="s">
        <v>90</v>
      </c>
      <c r="Y17" s="26" t="s">
        <v>91</v>
      </c>
      <c r="Z17" s="28" t="s">
        <v>92</v>
      </c>
      <c r="AA17" s="18" t="s">
        <v>49</v>
      </c>
      <c r="AB17" s="92" t="s">
        <v>50</v>
      </c>
      <c r="AC17" s="65" t="s">
        <v>298</v>
      </c>
    </row>
    <row r="18" spans="1:29" ht="341.25" customHeight="1">
      <c r="A18" s="1"/>
      <c r="B18" s="20" t="s">
        <v>93</v>
      </c>
      <c r="C18" s="80"/>
      <c r="D18" s="47" t="s">
        <v>270</v>
      </c>
      <c r="E18" s="42" t="s">
        <v>283</v>
      </c>
      <c r="F18" s="39">
        <v>64</v>
      </c>
      <c r="G18" s="43" t="str">
        <f t="shared" si="3"/>
        <v>Media</v>
      </c>
      <c r="H18" s="45">
        <v>0.6</v>
      </c>
      <c r="I18" s="48" t="s">
        <v>88</v>
      </c>
      <c r="J18" s="43" t="s">
        <v>38</v>
      </c>
      <c r="K18" s="45">
        <v>0.6</v>
      </c>
      <c r="L18" s="46" t="s">
        <v>38</v>
      </c>
      <c r="M18" s="39">
        <v>1</v>
      </c>
      <c r="N18" s="40" t="s">
        <v>94</v>
      </c>
      <c r="O18" s="13" t="str">
        <f t="shared" si="4"/>
        <v>Probabilidad</v>
      </c>
      <c r="P18" s="20" t="s">
        <v>41</v>
      </c>
      <c r="Q18" s="20" t="s">
        <v>42</v>
      </c>
      <c r="R18" s="21" t="str">
        <f t="shared" si="2"/>
        <v>40%</v>
      </c>
      <c r="S18" s="20" t="s">
        <v>44</v>
      </c>
      <c r="T18" s="20" t="s">
        <v>45</v>
      </c>
      <c r="U18" s="20" t="s">
        <v>46</v>
      </c>
      <c r="V18" s="27" t="s">
        <v>38</v>
      </c>
      <c r="W18" s="13" t="s">
        <v>47</v>
      </c>
      <c r="X18" s="14" t="s">
        <v>95</v>
      </c>
      <c r="Y18" s="66" t="s">
        <v>299</v>
      </c>
      <c r="Z18" s="28" t="s">
        <v>96</v>
      </c>
      <c r="AA18" s="18" t="s">
        <v>49</v>
      </c>
      <c r="AB18" s="77"/>
      <c r="AC18" s="65" t="s">
        <v>300</v>
      </c>
    </row>
    <row r="19" spans="1:29" ht="288" customHeight="1">
      <c r="A19" s="1"/>
      <c r="B19" s="75" t="s">
        <v>97</v>
      </c>
      <c r="C19" s="82" t="s">
        <v>98</v>
      </c>
      <c r="D19" s="153" t="s">
        <v>271</v>
      </c>
      <c r="E19" s="82" t="s">
        <v>283</v>
      </c>
      <c r="F19" s="83">
        <v>95</v>
      </c>
      <c r="G19" s="84" t="str">
        <f t="shared" si="3"/>
        <v>Media</v>
      </c>
      <c r="H19" s="91">
        <v>0.6</v>
      </c>
      <c r="I19" s="82" t="s">
        <v>76</v>
      </c>
      <c r="J19" s="84" t="s">
        <v>38</v>
      </c>
      <c r="K19" s="91">
        <v>0.6</v>
      </c>
      <c r="L19" s="88" t="s">
        <v>38</v>
      </c>
      <c r="M19" s="39">
        <v>1</v>
      </c>
      <c r="N19" s="40" t="s">
        <v>272</v>
      </c>
      <c r="O19" s="13" t="str">
        <f t="shared" si="4"/>
        <v>Probabilidad</v>
      </c>
      <c r="P19" s="16" t="s">
        <v>41</v>
      </c>
      <c r="Q19" s="16" t="s">
        <v>42</v>
      </c>
      <c r="R19" s="17" t="s">
        <v>43</v>
      </c>
      <c r="S19" s="16" t="s">
        <v>44</v>
      </c>
      <c r="T19" s="16" t="s">
        <v>45</v>
      </c>
      <c r="U19" s="16" t="s">
        <v>46</v>
      </c>
      <c r="V19" s="108" t="s">
        <v>38</v>
      </c>
      <c r="W19" s="104" t="s">
        <v>47</v>
      </c>
      <c r="X19" s="18" t="s">
        <v>99</v>
      </c>
      <c r="Y19" s="26" t="s">
        <v>100</v>
      </c>
      <c r="Z19" s="19">
        <v>44742</v>
      </c>
      <c r="AA19" s="18" t="s">
        <v>49</v>
      </c>
      <c r="AB19" s="96" t="s">
        <v>301</v>
      </c>
      <c r="AC19" s="109" t="s">
        <v>302</v>
      </c>
    </row>
    <row r="20" spans="1:29" ht="274.5" customHeight="1">
      <c r="A20" s="1"/>
      <c r="B20" s="77"/>
      <c r="C20" s="79"/>
      <c r="D20" s="80"/>
      <c r="E20" s="80"/>
      <c r="F20" s="80"/>
      <c r="G20" s="80"/>
      <c r="H20" s="80"/>
      <c r="I20" s="80"/>
      <c r="J20" s="80"/>
      <c r="K20" s="80"/>
      <c r="L20" s="80"/>
      <c r="M20" s="39">
        <v>2</v>
      </c>
      <c r="N20" s="40" t="s">
        <v>101</v>
      </c>
      <c r="O20" s="13" t="str">
        <f t="shared" si="4"/>
        <v>Probabilidad</v>
      </c>
      <c r="P20" s="16" t="s">
        <v>52</v>
      </c>
      <c r="Q20" s="16" t="s">
        <v>42</v>
      </c>
      <c r="R20" s="17" t="s">
        <v>74</v>
      </c>
      <c r="S20" s="16" t="s">
        <v>44</v>
      </c>
      <c r="T20" s="16" t="s">
        <v>45</v>
      </c>
      <c r="U20" s="16" t="s">
        <v>46</v>
      </c>
      <c r="V20" s="77"/>
      <c r="W20" s="77"/>
      <c r="X20" s="18" t="s">
        <v>102</v>
      </c>
      <c r="Y20" s="26" t="s">
        <v>100</v>
      </c>
      <c r="Z20" s="19">
        <v>44742</v>
      </c>
      <c r="AA20" s="18" t="s">
        <v>49</v>
      </c>
      <c r="AB20" s="76"/>
      <c r="AC20" s="94"/>
    </row>
    <row r="21" spans="1:29" ht="270.75" customHeight="1">
      <c r="A21" s="1"/>
      <c r="B21" s="20" t="s">
        <v>103</v>
      </c>
      <c r="C21" s="79"/>
      <c r="D21" s="47" t="s">
        <v>273</v>
      </c>
      <c r="E21" s="42" t="s">
        <v>56</v>
      </c>
      <c r="F21" s="49">
        <v>500000</v>
      </c>
      <c r="G21" s="43" t="s">
        <v>104</v>
      </c>
      <c r="H21" s="45">
        <v>1</v>
      </c>
      <c r="I21" s="42" t="s">
        <v>105</v>
      </c>
      <c r="J21" s="43" t="s">
        <v>38</v>
      </c>
      <c r="K21" s="45">
        <v>0.6</v>
      </c>
      <c r="L21" s="46" t="s">
        <v>59</v>
      </c>
      <c r="M21" s="39">
        <v>1</v>
      </c>
      <c r="N21" s="40" t="s">
        <v>106</v>
      </c>
      <c r="O21" s="15" t="s">
        <v>40</v>
      </c>
      <c r="P21" s="16" t="s">
        <v>52</v>
      </c>
      <c r="Q21" s="16" t="s">
        <v>42</v>
      </c>
      <c r="R21" s="17" t="s">
        <v>74</v>
      </c>
      <c r="S21" s="16" t="s">
        <v>44</v>
      </c>
      <c r="T21" s="16" t="s">
        <v>107</v>
      </c>
      <c r="U21" s="16" t="s">
        <v>46</v>
      </c>
      <c r="V21" s="27" t="s">
        <v>59</v>
      </c>
      <c r="W21" s="13" t="s">
        <v>47</v>
      </c>
      <c r="X21" s="67" t="s">
        <v>303</v>
      </c>
      <c r="Y21" s="29" t="s">
        <v>108</v>
      </c>
      <c r="Z21" s="30">
        <v>44742</v>
      </c>
      <c r="AA21" s="18" t="s">
        <v>49</v>
      </c>
      <c r="AB21" s="76"/>
      <c r="AC21" s="60" t="s">
        <v>304</v>
      </c>
    </row>
    <row r="22" spans="1:29" ht="285" customHeight="1">
      <c r="A22" s="1"/>
      <c r="B22" s="75" t="s">
        <v>109</v>
      </c>
      <c r="C22" s="79"/>
      <c r="D22" s="153" t="s">
        <v>274</v>
      </c>
      <c r="E22" s="82" t="s">
        <v>305</v>
      </c>
      <c r="F22" s="83">
        <v>67</v>
      </c>
      <c r="G22" s="84" t="str">
        <f>IF(F22&lt;=0,"",IF(F22&lt;=2,"Muy Baja",IF(F22&lt;=24,"Baja",IF(F22&lt;=500,"Media",IF(F22&lt;=5000,"Alta","Muy Alta")))))</f>
        <v>Media</v>
      </c>
      <c r="H22" s="91">
        <v>0.6</v>
      </c>
      <c r="I22" s="82" t="s">
        <v>110</v>
      </c>
      <c r="J22" s="84" t="s">
        <v>38</v>
      </c>
      <c r="K22" s="91">
        <v>0.6</v>
      </c>
      <c r="L22" s="88" t="s">
        <v>38</v>
      </c>
      <c r="M22" s="39">
        <v>1</v>
      </c>
      <c r="N22" s="40" t="s">
        <v>111</v>
      </c>
      <c r="O22" s="13" t="str">
        <f t="shared" ref="O22:O25" si="5">IF(OR(P22="Preventivo",P22="Detectivo"),"Probabilidad",IF(P22="Correctivo","Impacto",""))</f>
        <v>Probabilidad</v>
      </c>
      <c r="P22" s="20" t="s">
        <v>41</v>
      </c>
      <c r="Q22" s="20" t="s">
        <v>42</v>
      </c>
      <c r="R22" s="21" t="str">
        <f t="shared" ref="R22:R25" si="6">IF(AND(P22="Preventivo",Q22="Automático"),"50%",IF(AND(P22="Preventivo",Q22="Manual"),"40%",IF(AND(P22="Detectivo",Q22="Automático"),"40%",IF(AND(P22="Detectivo",Q22="Manual"),"30%",IF(AND(P22="Correctivo",Q22="Automático"),"35%",IF(AND(P22="Correctivo",Q22="Manual"),"25%",""))))))</f>
        <v>40%</v>
      </c>
      <c r="S22" s="20" t="s">
        <v>44</v>
      </c>
      <c r="T22" s="20" t="s">
        <v>107</v>
      </c>
      <c r="U22" s="20" t="s">
        <v>46</v>
      </c>
      <c r="V22" s="108" t="s">
        <v>38</v>
      </c>
      <c r="W22" s="104" t="s">
        <v>47</v>
      </c>
      <c r="X22" s="14" t="s">
        <v>112</v>
      </c>
      <c r="Y22" s="26" t="s">
        <v>113</v>
      </c>
      <c r="Z22" s="28">
        <v>44742</v>
      </c>
      <c r="AA22" s="18" t="s">
        <v>49</v>
      </c>
      <c r="AB22" s="76"/>
      <c r="AC22" s="109" t="s">
        <v>306</v>
      </c>
    </row>
    <row r="23" spans="1:29" ht="291.75" customHeight="1">
      <c r="A23" s="1"/>
      <c r="B23" s="77"/>
      <c r="C23" s="80"/>
      <c r="D23" s="80"/>
      <c r="E23" s="80"/>
      <c r="F23" s="80"/>
      <c r="G23" s="80"/>
      <c r="H23" s="80"/>
      <c r="I23" s="80"/>
      <c r="J23" s="80"/>
      <c r="K23" s="80"/>
      <c r="L23" s="80"/>
      <c r="M23" s="39">
        <v>2</v>
      </c>
      <c r="N23" s="40" t="s">
        <v>114</v>
      </c>
      <c r="O23" s="13" t="str">
        <f t="shared" si="5"/>
        <v>Probabilidad</v>
      </c>
      <c r="P23" s="20" t="s">
        <v>41</v>
      </c>
      <c r="Q23" s="20" t="s">
        <v>42</v>
      </c>
      <c r="R23" s="21" t="str">
        <f t="shared" si="6"/>
        <v>40%</v>
      </c>
      <c r="S23" s="20" t="s">
        <v>44</v>
      </c>
      <c r="T23" s="20" t="s">
        <v>45</v>
      </c>
      <c r="U23" s="20" t="s">
        <v>46</v>
      </c>
      <c r="V23" s="77"/>
      <c r="W23" s="77"/>
      <c r="X23" s="14" t="s">
        <v>115</v>
      </c>
      <c r="Y23" s="26" t="s">
        <v>116</v>
      </c>
      <c r="Z23" s="28">
        <v>44742</v>
      </c>
      <c r="AA23" s="18" t="s">
        <v>49</v>
      </c>
      <c r="AB23" s="77"/>
      <c r="AC23" s="94"/>
    </row>
    <row r="24" spans="1:29" ht="248.25" customHeight="1">
      <c r="A24" s="31"/>
      <c r="B24" s="75" t="s">
        <v>117</v>
      </c>
      <c r="C24" s="82" t="s">
        <v>118</v>
      </c>
      <c r="D24" s="81" t="s">
        <v>307</v>
      </c>
      <c r="E24" s="82" t="s">
        <v>119</v>
      </c>
      <c r="F24" s="83">
        <v>22</v>
      </c>
      <c r="G24" s="84" t="s">
        <v>57</v>
      </c>
      <c r="H24" s="91">
        <v>0.4</v>
      </c>
      <c r="I24" s="82" t="s">
        <v>76</v>
      </c>
      <c r="J24" s="84" t="s">
        <v>38</v>
      </c>
      <c r="K24" s="91">
        <v>0.6</v>
      </c>
      <c r="L24" s="88" t="s">
        <v>38</v>
      </c>
      <c r="M24" s="42">
        <v>1</v>
      </c>
      <c r="N24" s="40" t="s">
        <v>120</v>
      </c>
      <c r="O24" s="13" t="str">
        <f t="shared" si="5"/>
        <v>Probabilidad</v>
      </c>
      <c r="P24" s="20" t="s">
        <v>52</v>
      </c>
      <c r="Q24" s="20" t="s">
        <v>42</v>
      </c>
      <c r="R24" s="21" t="str">
        <f t="shared" si="6"/>
        <v>30%</v>
      </c>
      <c r="S24" s="20" t="s">
        <v>69</v>
      </c>
      <c r="T24" s="20" t="s">
        <v>45</v>
      </c>
      <c r="U24" s="20" t="s">
        <v>46</v>
      </c>
      <c r="V24" s="108" t="s">
        <v>38</v>
      </c>
      <c r="W24" s="26" t="s">
        <v>47</v>
      </c>
      <c r="X24" s="14" t="s">
        <v>121</v>
      </c>
      <c r="Y24" s="66" t="s">
        <v>308</v>
      </c>
      <c r="Z24" s="28" t="s">
        <v>122</v>
      </c>
      <c r="AA24" s="18" t="s">
        <v>49</v>
      </c>
      <c r="AB24" s="92" t="s">
        <v>50</v>
      </c>
      <c r="AC24" s="93" t="s">
        <v>363</v>
      </c>
    </row>
    <row r="25" spans="1:29" ht="216.75" customHeight="1">
      <c r="A25" s="31"/>
      <c r="B25" s="77"/>
      <c r="C25" s="80"/>
      <c r="D25" s="80"/>
      <c r="E25" s="80"/>
      <c r="F25" s="80"/>
      <c r="G25" s="80"/>
      <c r="H25" s="80"/>
      <c r="I25" s="80"/>
      <c r="J25" s="80"/>
      <c r="K25" s="80"/>
      <c r="L25" s="80"/>
      <c r="M25" s="42">
        <v>2</v>
      </c>
      <c r="N25" s="40" t="s">
        <v>309</v>
      </c>
      <c r="O25" s="13" t="str">
        <f t="shared" si="5"/>
        <v>Probabilidad</v>
      </c>
      <c r="P25" s="20" t="s">
        <v>52</v>
      </c>
      <c r="Q25" s="20" t="s">
        <v>42</v>
      </c>
      <c r="R25" s="21" t="str">
        <f t="shared" si="6"/>
        <v>30%</v>
      </c>
      <c r="S25" s="20" t="s">
        <v>69</v>
      </c>
      <c r="T25" s="20" t="s">
        <v>45</v>
      </c>
      <c r="U25" s="20" t="s">
        <v>46</v>
      </c>
      <c r="V25" s="77"/>
      <c r="W25" s="26" t="s">
        <v>47</v>
      </c>
      <c r="X25" s="68" t="s">
        <v>310</v>
      </c>
      <c r="Y25" s="66" t="s">
        <v>311</v>
      </c>
      <c r="Z25" s="28" t="s">
        <v>123</v>
      </c>
      <c r="AA25" s="18" t="s">
        <v>49</v>
      </c>
      <c r="AB25" s="77"/>
      <c r="AC25" s="94"/>
    </row>
    <row r="26" spans="1:29" ht="250.5" customHeight="1">
      <c r="A26" s="1"/>
      <c r="B26" s="90" t="s">
        <v>124</v>
      </c>
      <c r="C26" s="83" t="s">
        <v>125</v>
      </c>
      <c r="D26" s="81" t="s">
        <v>312</v>
      </c>
      <c r="E26" s="82" t="s">
        <v>283</v>
      </c>
      <c r="F26" s="83">
        <v>61</v>
      </c>
      <c r="G26" s="84" t="s">
        <v>36</v>
      </c>
      <c r="H26" s="91">
        <v>0.6</v>
      </c>
      <c r="I26" s="82" t="s">
        <v>88</v>
      </c>
      <c r="J26" s="84" t="s">
        <v>38</v>
      </c>
      <c r="K26" s="91">
        <v>0.6</v>
      </c>
      <c r="L26" s="88" t="s">
        <v>38</v>
      </c>
      <c r="M26" s="39">
        <v>1</v>
      </c>
      <c r="N26" s="40" t="s">
        <v>126</v>
      </c>
      <c r="O26" s="13" t="s">
        <v>40</v>
      </c>
      <c r="P26" s="20" t="s">
        <v>41</v>
      </c>
      <c r="Q26" s="20" t="s">
        <v>42</v>
      </c>
      <c r="R26" s="21" t="s">
        <v>43</v>
      </c>
      <c r="S26" s="20" t="s">
        <v>44</v>
      </c>
      <c r="T26" s="20" t="s">
        <v>45</v>
      </c>
      <c r="U26" s="20" t="s">
        <v>46</v>
      </c>
      <c r="V26" s="110" t="s">
        <v>38</v>
      </c>
      <c r="W26" s="32" t="s">
        <v>47</v>
      </c>
      <c r="X26" s="14" t="s">
        <v>127</v>
      </c>
      <c r="Y26" s="26" t="s">
        <v>128</v>
      </c>
      <c r="Z26" s="28" t="s">
        <v>129</v>
      </c>
      <c r="AA26" s="18" t="s">
        <v>130</v>
      </c>
      <c r="AB26" s="92" t="s">
        <v>50</v>
      </c>
      <c r="AC26" s="154" t="s">
        <v>364</v>
      </c>
    </row>
    <row r="27" spans="1:29" ht="238.5" customHeight="1">
      <c r="A27" s="1"/>
      <c r="B27" s="77"/>
      <c r="C27" s="80"/>
      <c r="D27" s="80"/>
      <c r="E27" s="80"/>
      <c r="F27" s="80"/>
      <c r="G27" s="80"/>
      <c r="H27" s="80"/>
      <c r="I27" s="80"/>
      <c r="J27" s="80"/>
      <c r="K27" s="80"/>
      <c r="L27" s="80"/>
      <c r="M27" s="39">
        <v>2</v>
      </c>
      <c r="N27" s="40" t="s">
        <v>131</v>
      </c>
      <c r="O27" s="13" t="s">
        <v>40</v>
      </c>
      <c r="P27" s="20" t="s">
        <v>52</v>
      </c>
      <c r="Q27" s="20" t="s">
        <v>42</v>
      </c>
      <c r="R27" s="21" t="s">
        <v>74</v>
      </c>
      <c r="S27" s="20" t="s">
        <v>44</v>
      </c>
      <c r="T27" s="20" t="s">
        <v>45</v>
      </c>
      <c r="U27" s="20" t="s">
        <v>46</v>
      </c>
      <c r="V27" s="77"/>
      <c r="W27" s="32" t="s">
        <v>47</v>
      </c>
      <c r="X27" s="68" t="s">
        <v>313</v>
      </c>
      <c r="Y27" s="26" t="s">
        <v>132</v>
      </c>
      <c r="Z27" s="28" t="s">
        <v>129</v>
      </c>
      <c r="AA27" s="18" t="s">
        <v>130</v>
      </c>
      <c r="AB27" s="77"/>
      <c r="AC27" s="155"/>
    </row>
    <row r="28" spans="1:29" ht="281.25" customHeight="1">
      <c r="A28" s="1"/>
      <c r="B28" s="75" t="s">
        <v>133</v>
      </c>
      <c r="C28" s="82" t="s">
        <v>134</v>
      </c>
      <c r="D28" s="81" t="s">
        <v>314</v>
      </c>
      <c r="E28" s="82" t="s">
        <v>315</v>
      </c>
      <c r="F28" s="83">
        <v>15</v>
      </c>
      <c r="G28" s="84" t="s">
        <v>57</v>
      </c>
      <c r="H28" s="85">
        <v>0.4</v>
      </c>
      <c r="I28" s="85" t="s">
        <v>88</v>
      </c>
      <c r="J28" s="84" t="s">
        <v>38</v>
      </c>
      <c r="K28" s="85">
        <v>0.6</v>
      </c>
      <c r="L28" s="88" t="s">
        <v>38</v>
      </c>
      <c r="M28" s="39">
        <v>1</v>
      </c>
      <c r="N28" s="40" t="s">
        <v>135</v>
      </c>
      <c r="O28" s="13" t="s">
        <v>40</v>
      </c>
      <c r="P28" s="20" t="s">
        <v>52</v>
      </c>
      <c r="Q28" s="20" t="s">
        <v>42</v>
      </c>
      <c r="R28" s="21" t="s">
        <v>74</v>
      </c>
      <c r="S28" s="20" t="s">
        <v>44</v>
      </c>
      <c r="T28" s="20" t="s">
        <v>45</v>
      </c>
      <c r="U28" s="20" t="s">
        <v>46</v>
      </c>
      <c r="V28" s="108" t="s">
        <v>38</v>
      </c>
      <c r="W28" s="104" t="s">
        <v>47</v>
      </c>
      <c r="X28" s="92" t="s">
        <v>136</v>
      </c>
      <c r="Y28" s="100" t="s">
        <v>137</v>
      </c>
      <c r="Z28" s="111">
        <v>44742</v>
      </c>
      <c r="AA28" s="92" t="s">
        <v>138</v>
      </c>
      <c r="AB28" s="96" t="s">
        <v>316</v>
      </c>
      <c r="AC28" s="93" t="s">
        <v>317</v>
      </c>
    </row>
    <row r="29" spans="1:29" ht="186.75" customHeight="1">
      <c r="A29" s="1"/>
      <c r="B29" s="77"/>
      <c r="C29" s="79"/>
      <c r="D29" s="80"/>
      <c r="E29" s="80"/>
      <c r="F29" s="80"/>
      <c r="G29" s="80"/>
      <c r="H29" s="80"/>
      <c r="I29" s="80"/>
      <c r="J29" s="80"/>
      <c r="K29" s="80"/>
      <c r="L29" s="80"/>
      <c r="M29" s="39">
        <v>2</v>
      </c>
      <c r="N29" s="40" t="s">
        <v>318</v>
      </c>
      <c r="O29" s="13" t="s">
        <v>40</v>
      </c>
      <c r="P29" s="20" t="s">
        <v>41</v>
      </c>
      <c r="Q29" s="20" t="s">
        <v>42</v>
      </c>
      <c r="R29" s="21" t="s">
        <v>43</v>
      </c>
      <c r="S29" s="20" t="s">
        <v>44</v>
      </c>
      <c r="T29" s="20" t="s">
        <v>45</v>
      </c>
      <c r="U29" s="20" t="s">
        <v>46</v>
      </c>
      <c r="V29" s="77"/>
      <c r="W29" s="77"/>
      <c r="X29" s="77"/>
      <c r="Y29" s="77"/>
      <c r="Z29" s="77"/>
      <c r="AA29" s="77"/>
      <c r="AB29" s="76"/>
      <c r="AC29" s="97"/>
    </row>
    <row r="30" spans="1:29" ht="302.25" customHeight="1">
      <c r="A30" s="1"/>
      <c r="B30" s="20" t="s">
        <v>139</v>
      </c>
      <c r="C30" s="80"/>
      <c r="D30" s="40" t="s">
        <v>140</v>
      </c>
      <c r="E30" s="42" t="s">
        <v>56</v>
      </c>
      <c r="F30" s="39">
        <v>5</v>
      </c>
      <c r="G30" s="43" t="s">
        <v>57</v>
      </c>
      <c r="H30" s="48">
        <v>0.4</v>
      </c>
      <c r="I30" s="48" t="s">
        <v>141</v>
      </c>
      <c r="J30" s="43" t="s">
        <v>142</v>
      </c>
      <c r="K30" s="48">
        <v>1</v>
      </c>
      <c r="L30" s="46" t="s">
        <v>143</v>
      </c>
      <c r="M30" s="39">
        <v>1</v>
      </c>
      <c r="N30" s="40" t="s">
        <v>144</v>
      </c>
      <c r="O30" s="13" t="s">
        <v>40</v>
      </c>
      <c r="P30" s="20" t="s">
        <v>41</v>
      </c>
      <c r="Q30" s="20" t="s">
        <v>42</v>
      </c>
      <c r="R30" s="21" t="s">
        <v>43</v>
      </c>
      <c r="S30" s="20" t="s">
        <v>69</v>
      </c>
      <c r="T30" s="20" t="s">
        <v>107</v>
      </c>
      <c r="U30" s="20" t="s">
        <v>46</v>
      </c>
      <c r="V30" s="27" t="s">
        <v>143</v>
      </c>
      <c r="W30" s="13" t="s">
        <v>47</v>
      </c>
      <c r="X30" s="14" t="s">
        <v>145</v>
      </c>
      <c r="Y30" s="26" t="s">
        <v>146</v>
      </c>
      <c r="Z30" s="19">
        <v>44742</v>
      </c>
      <c r="AA30" s="18" t="s">
        <v>138</v>
      </c>
      <c r="AB30" s="77"/>
      <c r="AC30" s="94"/>
    </row>
    <row r="31" spans="1:29" ht="297" customHeight="1">
      <c r="A31" s="1"/>
      <c r="B31" s="75" t="s">
        <v>147</v>
      </c>
      <c r="C31" s="82" t="s">
        <v>148</v>
      </c>
      <c r="D31" s="81" t="s">
        <v>149</v>
      </c>
      <c r="E31" s="82" t="s">
        <v>56</v>
      </c>
      <c r="F31" s="83">
        <v>264</v>
      </c>
      <c r="G31" s="84" t="s">
        <v>36</v>
      </c>
      <c r="H31" s="85">
        <v>0.6</v>
      </c>
      <c r="I31" s="85" t="s">
        <v>141</v>
      </c>
      <c r="J31" s="84" t="s">
        <v>142</v>
      </c>
      <c r="K31" s="85">
        <v>1</v>
      </c>
      <c r="L31" s="88" t="s">
        <v>143</v>
      </c>
      <c r="M31" s="39">
        <v>1</v>
      </c>
      <c r="N31" s="40" t="s">
        <v>319</v>
      </c>
      <c r="O31" s="13" t="str">
        <f t="shared" ref="O31:O47" si="7">IF(OR(P31="Preventivo",P31="Detectivo"),"Probabilidad",IF(P31="Correctivo","Impacto",""))</f>
        <v>Probabilidad</v>
      </c>
      <c r="P31" s="20" t="s">
        <v>41</v>
      </c>
      <c r="Q31" s="20" t="s">
        <v>42</v>
      </c>
      <c r="R31" s="21" t="str">
        <f t="shared" ref="R31:R47" si="8">IF(AND(P31="Preventivo",Q31="Automático"),"50%",IF(AND(P31="Preventivo",Q31="Manual"),"40%",IF(AND(P31="Detectivo",Q31="Automático"),"40%",IF(AND(P31="Detectivo",Q31="Manual"),"30%",IF(AND(P31="Correctivo",Q31="Automático"),"35%",IF(AND(P31="Correctivo",Q31="Manual"),"25%",""))))))</f>
        <v>40%</v>
      </c>
      <c r="S31" s="20" t="s">
        <v>44</v>
      </c>
      <c r="T31" s="20" t="s">
        <v>45</v>
      </c>
      <c r="U31" s="20" t="s">
        <v>46</v>
      </c>
      <c r="V31" s="108" t="s">
        <v>38</v>
      </c>
      <c r="W31" s="104" t="s">
        <v>47</v>
      </c>
      <c r="X31" s="112" t="s">
        <v>150</v>
      </c>
      <c r="Y31" s="113" t="s">
        <v>151</v>
      </c>
      <c r="Z31" s="114" t="s">
        <v>152</v>
      </c>
      <c r="AA31" s="92" t="s">
        <v>138</v>
      </c>
      <c r="AB31" s="92" t="s">
        <v>50</v>
      </c>
      <c r="AC31" s="98" t="s">
        <v>320</v>
      </c>
    </row>
    <row r="32" spans="1:29" ht="210" customHeight="1">
      <c r="A32" s="1"/>
      <c r="B32" s="76"/>
      <c r="C32" s="79"/>
      <c r="D32" s="79"/>
      <c r="E32" s="79"/>
      <c r="F32" s="79"/>
      <c r="G32" s="79"/>
      <c r="H32" s="79"/>
      <c r="I32" s="79"/>
      <c r="J32" s="79"/>
      <c r="K32" s="79"/>
      <c r="L32" s="79"/>
      <c r="M32" s="39">
        <v>2</v>
      </c>
      <c r="N32" s="40" t="s">
        <v>321</v>
      </c>
      <c r="O32" s="13" t="str">
        <f t="shared" si="7"/>
        <v>Probabilidad</v>
      </c>
      <c r="P32" s="20" t="s">
        <v>41</v>
      </c>
      <c r="Q32" s="20" t="s">
        <v>42</v>
      </c>
      <c r="R32" s="21" t="str">
        <f t="shared" si="8"/>
        <v>40%</v>
      </c>
      <c r="S32" s="20" t="s">
        <v>44</v>
      </c>
      <c r="T32" s="20" t="s">
        <v>45</v>
      </c>
      <c r="U32" s="20" t="s">
        <v>46</v>
      </c>
      <c r="V32" s="76"/>
      <c r="W32" s="76"/>
      <c r="X32" s="76"/>
      <c r="Y32" s="76"/>
      <c r="Z32" s="76"/>
      <c r="AA32" s="76"/>
      <c r="AB32" s="76"/>
      <c r="AC32" s="97"/>
    </row>
    <row r="33" spans="1:29" ht="204" customHeight="1">
      <c r="A33" s="1"/>
      <c r="B33" s="76"/>
      <c r="C33" s="79"/>
      <c r="D33" s="79"/>
      <c r="E33" s="79"/>
      <c r="F33" s="79"/>
      <c r="G33" s="79"/>
      <c r="H33" s="79"/>
      <c r="I33" s="79"/>
      <c r="J33" s="79"/>
      <c r="K33" s="79"/>
      <c r="L33" s="79"/>
      <c r="M33" s="39">
        <v>3</v>
      </c>
      <c r="N33" s="40" t="s">
        <v>153</v>
      </c>
      <c r="O33" s="13" t="str">
        <f t="shared" si="7"/>
        <v>Probabilidad</v>
      </c>
      <c r="P33" s="20" t="s">
        <v>41</v>
      </c>
      <c r="Q33" s="20" t="s">
        <v>42</v>
      </c>
      <c r="R33" s="21" t="str">
        <f t="shared" si="8"/>
        <v>40%</v>
      </c>
      <c r="S33" s="20" t="s">
        <v>44</v>
      </c>
      <c r="T33" s="20" t="s">
        <v>45</v>
      </c>
      <c r="U33" s="20" t="s">
        <v>46</v>
      </c>
      <c r="V33" s="76"/>
      <c r="W33" s="76"/>
      <c r="X33" s="76"/>
      <c r="Y33" s="76"/>
      <c r="Z33" s="76"/>
      <c r="AA33" s="76"/>
      <c r="AB33" s="76"/>
      <c r="AC33" s="97"/>
    </row>
    <row r="34" spans="1:29" ht="135" customHeight="1">
      <c r="A34" s="1"/>
      <c r="B34" s="77"/>
      <c r="C34" s="80"/>
      <c r="D34" s="80"/>
      <c r="E34" s="80"/>
      <c r="F34" s="80"/>
      <c r="G34" s="80"/>
      <c r="H34" s="80"/>
      <c r="I34" s="80"/>
      <c r="J34" s="80"/>
      <c r="K34" s="80"/>
      <c r="L34" s="80"/>
      <c r="M34" s="39">
        <v>4</v>
      </c>
      <c r="N34" s="40" t="s">
        <v>154</v>
      </c>
      <c r="O34" s="13" t="str">
        <f t="shared" si="7"/>
        <v>Probabilidad</v>
      </c>
      <c r="P34" s="20" t="s">
        <v>41</v>
      </c>
      <c r="Q34" s="20" t="s">
        <v>42</v>
      </c>
      <c r="R34" s="21" t="str">
        <f t="shared" si="8"/>
        <v>40%</v>
      </c>
      <c r="S34" s="20" t="s">
        <v>44</v>
      </c>
      <c r="T34" s="20" t="s">
        <v>45</v>
      </c>
      <c r="U34" s="20" t="s">
        <v>46</v>
      </c>
      <c r="V34" s="77"/>
      <c r="W34" s="77"/>
      <c r="X34" s="77"/>
      <c r="Y34" s="77"/>
      <c r="Z34" s="77"/>
      <c r="AA34" s="77"/>
      <c r="AB34" s="77"/>
      <c r="AC34" s="94"/>
    </row>
    <row r="35" spans="1:29" ht="202.5" customHeight="1">
      <c r="A35" s="1"/>
      <c r="B35" s="75" t="s">
        <v>155</v>
      </c>
      <c r="C35" s="82" t="s">
        <v>156</v>
      </c>
      <c r="D35" s="81" t="s">
        <v>275</v>
      </c>
      <c r="E35" s="82" t="s">
        <v>283</v>
      </c>
      <c r="F35" s="83">
        <v>264</v>
      </c>
      <c r="G35" s="84" t="s">
        <v>36</v>
      </c>
      <c r="H35" s="85">
        <v>0.6</v>
      </c>
      <c r="I35" s="85" t="s">
        <v>141</v>
      </c>
      <c r="J35" s="84" t="s">
        <v>142</v>
      </c>
      <c r="K35" s="85">
        <f>IF(J35="","",IF(J35="Leve",0.2,IF(J35="Menor",0.4,IF(J35="Moderado",0.6,IF(J35="Mayor",0.8,IF(J35="Catastrófico",1,))))))</f>
        <v>1</v>
      </c>
      <c r="L35" s="88" t="s">
        <v>143</v>
      </c>
      <c r="M35" s="39">
        <v>1</v>
      </c>
      <c r="N35" s="40" t="s">
        <v>157</v>
      </c>
      <c r="O35" s="13" t="str">
        <f t="shared" si="7"/>
        <v>Probabilidad</v>
      </c>
      <c r="P35" s="20" t="s">
        <v>41</v>
      </c>
      <c r="Q35" s="20" t="s">
        <v>42</v>
      </c>
      <c r="R35" s="21" t="str">
        <f t="shared" si="8"/>
        <v>40%</v>
      </c>
      <c r="S35" s="20" t="s">
        <v>44</v>
      </c>
      <c r="T35" s="20" t="s">
        <v>45</v>
      </c>
      <c r="U35" s="20" t="s">
        <v>46</v>
      </c>
      <c r="V35" s="108" t="s">
        <v>143</v>
      </c>
      <c r="W35" s="104" t="s">
        <v>47</v>
      </c>
      <c r="X35" s="112" t="s">
        <v>158</v>
      </c>
      <c r="Y35" s="113" t="s">
        <v>151</v>
      </c>
      <c r="Z35" s="114" t="s">
        <v>159</v>
      </c>
      <c r="AA35" s="92" t="s">
        <v>49</v>
      </c>
      <c r="AB35" s="92" t="s">
        <v>50</v>
      </c>
      <c r="AC35" s="93" t="s">
        <v>322</v>
      </c>
    </row>
    <row r="36" spans="1:29" ht="138" customHeight="1">
      <c r="A36" s="1"/>
      <c r="B36" s="76"/>
      <c r="C36" s="79"/>
      <c r="D36" s="79"/>
      <c r="E36" s="79"/>
      <c r="F36" s="79"/>
      <c r="G36" s="79"/>
      <c r="H36" s="79"/>
      <c r="I36" s="79"/>
      <c r="J36" s="79"/>
      <c r="K36" s="79"/>
      <c r="L36" s="79"/>
      <c r="M36" s="39">
        <v>2</v>
      </c>
      <c r="N36" s="40" t="s">
        <v>160</v>
      </c>
      <c r="O36" s="13" t="str">
        <f t="shared" si="7"/>
        <v>Probabilidad</v>
      </c>
      <c r="P36" s="20" t="s">
        <v>41</v>
      </c>
      <c r="Q36" s="20" t="s">
        <v>42</v>
      </c>
      <c r="R36" s="21" t="str">
        <f t="shared" si="8"/>
        <v>40%</v>
      </c>
      <c r="S36" s="20" t="s">
        <v>69</v>
      </c>
      <c r="T36" s="20" t="s">
        <v>45</v>
      </c>
      <c r="U36" s="20" t="s">
        <v>46</v>
      </c>
      <c r="V36" s="76"/>
      <c r="W36" s="76"/>
      <c r="X36" s="76"/>
      <c r="Y36" s="76"/>
      <c r="Z36" s="76"/>
      <c r="AA36" s="76"/>
      <c r="AB36" s="76"/>
      <c r="AC36" s="97"/>
    </row>
    <row r="37" spans="1:29" ht="216" customHeight="1">
      <c r="A37" s="1"/>
      <c r="B37" s="77"/>
      <c r="C37" s="80"/>
      <c r="D37" s="80"/>
      <c r="E37" s="80"/>
      <c r="F37" s="80"/>
      <c r="G37" s="80"/>
      <c r="H37" s="80"/>
      <c r="I37" s="80"/>
      <c r="J37" s="80"/>
      <c r="K37" s="80"/>
      <c r="L37" s="80"/>
      <c r="M37" s="39">
        <v>3</v>
      </c>
      <c r="N37" s="40" t="s">
        <v>161</v>
      </c>
      <c r="O37" s="13" t="str">
        <f t="shared" si="7"/>
        <v>Probabilidad</v>
      </c>
      <c r="P37" s="20" t="s">
        <v>41</v>
      </c>
      <c r="Q37" s="20" t="s">
        <v>42</v>
      </c>
      <c r="R37" s="21" t="str">
        <f t="shared" si="8"/>
        <v>40%</v>
      </c>
      <c r="S37" s="20" t="s">
        <v>44</v>
      </c>
      <c r="T37" s="20" t="s">
        <v>45</v>
      </c>
      <c r="U37" s="20" t="s">
        <v>46</v>
      </c>
      <c r="V37" s="77"/>
      <c r="W37" s="77"/>
      <c r="X37" s="77"/>
      <c r="Y37" s="77"/>
      <c r="Z37" s="77"/>
      <c r="AA37" s="77"/>
      <c r="AB37" s="77"/>
      <c r="AC37" s="94"/>
    </row>
    <row r="38" spans="1:29" ht="409.6" customHeight="1">
      <c r="A38" s="1"/>
      <c r="B38" s="20" t="s">
        <v>162</v>
      </c>
      <c r="C38" s="78" t="s">
        <v>163</v>
      </c>
      <c r="D38" s="40" t="s">
        <v>164</v>
      </c>
      <c r="E38" s="42" t="s">
        <v>283</v>
      </c>
      <c r="F38" s="39">
        <v>66</v>
      </c>
      <c r="G38" s="43" t="s">
        <v>36</v>
      </c>
      <c r="H38" s="48">
        <f t="shared" ref="H38:H39" si="9">IF(G38="","",IF(G38="Muy Baja",0.2,IF(G38="Baja",0.4,IF(G38="Media",0.6,IF(G38="Alta",0.8,IF(G38="Muy Alta",1,))))))</f>
        <v>0.6</v>
      </c>
      <c r="I38" s="48" t="s">
        <v>165</v>
      </c>
      <c r="J38" s="50" t="s">
        <v>68</v>
      </c>
      <c r="K38" s="48">
        <v>0.2</v>
      </c>
      <c r="L38" s="46" t="s">
        <v>38</v>
      </c>
      <c r="M38" s="39">
        <v>1</v>
      </c>
      <c r="N38" s="40" t="s">
        <v>276</v>
      </c>
      <c r="O38" s="13" t="str">
        <f t="shared" si="7"/>
        <v>Probabilidad</v>
      </c>
      <c r="P38" s="20" t="s">
        <v>52</v>
      </c>
      <c r="Q38" s="20" t="s">
        <v>42</v>
      </c>
      <c r="R38" s="21" t="str">
        <f t="shared" si="8"/>
        <v>30%</v>
      </c>
      <c r="S38" s="20" t="s">
        <v>44</v>
      </c>
      <c r="T38" s="20" t="s">
        <v>45</v>
      </c>
      <c r="U38" s="20" t="s">
        <v>46</v>
      </c>
      <c r="V38" s="27" t="s">
        <v>38</v>
      </c>
      <c r="W38" s="13" t="s">
        <v>47</v>
      </c>
      <c r="X38" s="14" t="s">
        <v>166</v>
      </c>
      <c r="Y38" s="26" t="s">
        <v>167</v>
      </c>
      <c r="Z38" s="28" t="s">
        <v>168</v>
      </c>
      <c r="AA38" s="92" t="s">
        <v>49</v>
      </c>
      <c r="AB38" s="96" t="s">
        <v>323</v>
      </c>
      <c r="AC38" s="69" t="s">
        <v>324</v>
      </c>
    </row>
    <row r="39" spans="1:29" ht="210.75" customHeight="1">
      <c r="A39" s="1"/>
      <c r="B39" s="75" t="s">
        <v>169</v>
      </c>
      <c r="C39" s="79"/>
      <c r="D39" s="81" t="s">
        <v>170</v>
      </c>
      <c r="E39" s="82" t="s">
        <v>283</v>
      </c>
      <c r="F39" s="83">
        <v>264</v>
      </c>
      <c r="G39" s="84" t="str">
        <f>IF(F39&lt;=0,"",IF(F39&lt;=2,"Muy Baja",IF(F39&lt;=24,"Baja",IF(F39&lt;=500,"Media",IF(F39&lt;=5000,"Alta","Muy Alta")))))</f>
        <v>Media</v>
      </c>
      <c r="H39" s="85">
        <f t="shared" si="9"/>
        <v>0.6</v>
      </c>
      <c r="I39" s="85" t="s">
        <v>171</v>
      </c>
      <c r="J39" s="86" t="s">
        <v>58</v>
      </c>
      <c r="K39" s="85">
        <v>0.8</v>
      </c>
      <c r="L39" s="88" t="s">
        <v>59</v>
      </c>
      <c r="M39" s="39">
        <v>1</v>
      </c>
      <c r="N39" s="40" t="s">
        <v>172</v>
      </c>
      <c r="O39" s="13" t="str">
        <f t="shared" si="7"/>
        <v>Probabilidad</v>
      </c>
      <c r="P39" s="20" t="s">
        <v>41</v>
      </c>
      <c r="Q39" s="20" t="s">
        <v>42</v>
      </c>
      <c r="R39" s="21" t="str">
        <f t="shared" si="8"/>
        <v>40%</v>
      </c>
      <c r="S39" s="20" t="s">
        <v>69</v>
      </c>
      <c r="T39" s="20" t="s">
        <v>45</v>
      </c>
      <c r="U39" s="20" t="s">
        <v>46</v>
      </c>
      <c r="V39" s="108" t="s">
        <v>143</v>
      </c>
      <c r="W39" s="100" t="s">
        <v>47</v>
      </c>
      <c r="X39" s="14" t="s">
        <v>173</v>
      </c>
      <c r="Y39" s="26" t="s">
        <v>174</v>
      </c>
      <c r="Z39" s="28" t="s">
        <v>175</v>
      </c>
      <c r="AA39" s="76"/>
      <c r="AB39" s="76"/>
      <c r="AC39" s="99" t="s">
        <v>325</v>
      </c>
    </row>
    <row r="40" spans="1:29" ht="237" customHeight="1">
      <c r="A40" s="1"/>
      <c r="B40" s="77"/>
      <c r="C40" s="80"/>
      <c r="D40" s="80"/>
      <c r="E40" s="80"/>
      <c r="F40" s="80"/>
      <c r="G40" s="80"/>
      <c r="H40" s="80"/>
      <c r="I40" s="80"/>
      <c r="J40" s="80"/>
      <c r="K40" s="80"/>
      <c r="L40" s="80"/>
      <c r="M40" s="39">
        <v>2</v>
      </c>
      <c r="N40" s="51" t="s">
        <v>176</v>
      </c>
      <c r="O40" s="13" t="str">
        <f t="shared" si="7"/>
        <v>Probabilidad</v>
      </c>
      <c r="P40" s="20" t="s">
        <v>41</v>
      </c>
      <c r="Q40" s="20" t="s">
        <v>42</v>
      </c>
      <c r="R40" s="21" t="str">
        <f t="shared" si="8"/>
        <v>40%</v>
      </c>
      <c r="S40" s="20" t="s">
        <v>44</v>
      </c>
      <c r="T40" s="20" t="s">
        <v>45</v>
      </c>
      <c r="U40" s="20" t="s">
        <v>46</v>
      </c>
      <c r="V40" s="77"/>
      <c r="W40" s="77"/>
      <c r="X40" s="14" t="s">
        <v>177</v>
      </c>
      <c r="Y40" s="26" t="s">
        <v>174</v>
      </c>
      <c r="Z40" s="28" t="s">
        <v>175</v>
      </c>
      <c r="AA40" s="77"/>
      <c r="AB40" s="77"/>
      <c r="AC40" s="94"/>
    </row>
    <row r="41" spans="1:29" ht="255" customHeight="1">
      <c r="A41" s="1"/>
      <c r="B41" s="75" t="s">
        <v>178</v>
      </c>
      <c r="C41" s="78" t="s">
        <v>179</v>
      </c>
      <c r="D41" s="81" t="s">
        <v>277</v>
      </c>
      <c r="E41" s="82" t="s">
        <v>305</v>
      </c>
      <c r="F41" s="83">
        <v>365</v>
      </c>
      <c r="G41" s="84" t="str">
        <f>IF(F41&lt;=0,"",IF(F41&lt;=2,"Muy Baja",IF(F41&lt;=24,"Baja",IF(F41&lt;=500,"Media",IF(F41&lt;=5000,"Alta","Muy Alta")))))</f>
        <v>Media</v>
      </c>
      <c r="H41" s="85">
        <f>IF(G41="","",IF(G41="Muy Baja",0.2,IF(G41="Baja",0.4,IF(G41="Media",0.6,IF(G41="Alta",0.8,IF(G41="Muy Alta",1,))))))</f>
        <v>0.6</v>
      </c>
      <c r="I41" s="85" t="s">
        <v>141</v>
      </c>
      <c r="J41" s="89" t="s">
        <v>142</v>
      </c>
      <c r="K41" s="85">
        <v>1</v>
      </c>
      <c r="L41" s="88" t="s">
        <v>143</v>
      </c>
      <c r="M41" s="39">
        <v>1</v>
      </c>
      <c r="N41" s="40" t="s">
        <v>326</v>
      </c>
      <c r="O41" s="13" t="str">
        <f t="shared" si="7"/>
        <v>Probabilidad</v>
      </c>
      <c r="P41" s="20" t="s">
        <v>41</v>
      </c>
      <c r="Q41" s="20" t="s">
        <v>42</v>
      </c>
      <c r="R41" s="21" t="str">
        <f t="shared" si="8"/>
        <v>40%</v>
      </c>
      <c r="S41" s="20" t="s">
        <v>44</v>
      </c>
      <c r="T41" s="20" t="s">
        <v>45</v>
      </c>
      <c r="U41" s="20" t="s">
        <v>46</v>
      </c>
      <c r="V41" s="108" t="s">
        <v>143</v>
      </c>
      <c r="W41" s="104" t="s">
        <v>47</v>
      </c>
      <c r="X41" s="14" t="s">
        <v>180</v>
      </c>
      <c r="Y41" s="26" t="s">
        <v>181</v>
      </c>
      <c r="Z41" s="19" t="s">
        <v>182</v>
      </c>
      <c r="AA41" s="92" t="s">
        <v>49</v>
      </c>
      <c r="AB41" s="96" t="s">
        <v>327</v>
      </c>
      <c r="AC41" s="93" t="s">
        <v>328</v>
      </c>
    </row>
    <row r="42" spans="1:29" ht="204" customHeight="1">
      <c r="A42" s="1"/>
      <c r="B42" s="76"/>
      <c r="C42" s="79"/>
      <c r="D42" s="79"/>
      <c r="E42" s="79"/>
      <c r="F42" s="79"/>
      <c r="G42" s="79"/>
      <c r="H42" s="79"/>
      <c r="I42" s="79"/>
      <c r="J42" s="79"/>
      <c r="K42" s="79"/>
      <c r="L42" s="79"/>
      <c r="M42" s="39">
        <v>2</v>
      </c>
      <c r="N42" s="40" t="s">
        <v>329</v>
      </c>
      <c r="O42" s="13" t="str">
        <f t="shared" si="7"/>
        <v>Probabilidad</v>
      </c>
      <c r="P42" s="20" t="s">
        <v>52</v>
      </c>
      <c r="Q42" s="20" t="s">
        <v>42</v>
      </c>
      <c r="R42" s="21" t="str">
        <f t="shared" si="8"/>
        <v>30%</v>
      </c>
      <c r="S42" s="20" t="s">
        <v>69</v>
      </c>
      <c r="T42" s="20" t="s">
        <v>45</v>
      </c>
      <c r="U42" s="20" t="s">
        <v>46</v>
      </c>
      <c r="V42" s="76"/>
      <c r="W42" s="76"/>
      <c r="X42" s="14" t="s">
        <v>183</v>
      </c>
      <c r="Y42" s="26" t="s">
        <v>184</v>
      </c>
      <c r="Z42" s="19" t="s">
        <v>152</v>
      </c>
      <c r="AA42" s="76"/>
      <c r="AB42" s="76"/>
      <c r="AC42" s="97"/>
    </row>
    <row r="43" spans="1:29" ht="204" customHeight="1">
      <c r="A43" s="1"/>
      <c r="B43" s="76"/>
      <c r="C43" s="79"/>
      <c r="D43" s="79"/>
      <c r="E43" s="79"/>
      <c r="F43" s="79"/>
      <c r="G43" s="79"/>
      <c r="H43" s="79"/>
      <c r="I43" s="79"/>
      <c r="J43" s="79"/>
      <c r="K43" s="79"/>
      <c r="L43" s="79"/>
      <c r="M43" s="39">
        <v>3</v>
      </c>
      <c r="N43" s="40" t="s">
        <v>330</v>
      </c>
      <c r="O43" s="13" t="str">
        <f t="shared" si="7"/>
        <v>Probabilidad</v>
      </c>
      <c r="P43" s="20" t="s">
        <v>41</v>
      </c>
      <c r="Q43" s="20" t="s">
        <v>42</v>
      </c>
      <c r="R43" s="21" t="str">
        <f t="shared" si="8"/>
        <v>40%</v>
      </c>
      <c r="S43" s="20" t="s">
        <v>44</v>
      </c>
      <c r="T43" s="20" t="s">
        <v>45</v>
      </c>
      <c r="U43" s="20" t="s">
        <v>46</v>
      </c>
      <c r="V43" s="76"/>
      <c r="W43" s="76"/>
      <c r="X43" s="14" t="s">
        <v>185</v>
      </c>
      <c r="Y43" s="13" t="s">
        <v>184</v>
      </c>
      <c r="Z43" s="19" t="s">
        <v>152</v>
      </c>
      <c r="AA43" s="76"/>
      <c r="AB43" s="76"/>
      <c r="AC43" s="97"/>
    </row>
    <row r="44" spans="1:29" ht="204" customHeight="1">
      <c r="A44" s="1"/>
      <c r="B44" s="77"/>
      <c r="C44" s="80"/>
      <c r="D44" s="80"/>
      <c r="E44" s="80"/>
      <c r="F44" s="80"/>
      <c r="G44" s="80"/>
      <c r="H44" s="80"/>
      <c r="I44" s="80"/>
      <c r="J44" s="80"/>
      <c r="K44" s="80"/>
      <c r="L44" s="80"/>
      <c r="M44" s="39">
        <v>4</v>
      </c>
      <c r="N44" s="40" t="s">
        <v>186</v>
      </c>
      <c r="O44" s="13" t="str">
        <f t="shared" si="7"/>
        <v>Probabilidad</v>
      </c>
      <c r="P44" s="20" t="s">
        <v>41</v>
      </c>
      <c r="Q44" s="20" t="s">
        <v>42</v>
      </c>
      <c r="R44" s="21" t="str">
        <f t="shared" si="8"/>
        <v>40%</v>
      </c>
      <c r="S44" s="20" t="s">
        <v>44</v>
      </c>
      <c r="T44" s="20" t="s">
        <v>45</v>
      </c>
      <c r="U44" s="20" t="s">
        <v>46</v>
      </c>
      <c r="V44" s="77"/>
      <c r="W44" s="77"/>
      <c r="X44" s="14" t="s">
        <v>187</v>
      </c>
      <c r="Y44" s="70" t="s">
        <v>331</v>
      </c>
      <c r="Z44" s="19" t="s">
        <v>152</v>
      </c>
      <c r="AA44" s="77"/>
      <c r="AB44" s="77"/>
      <c r="AC44" s="94"/>
    </row>
    <row r="45" spans="1:29" ht="285" customHeight="1">
      <c r="A45" s="1"/>
      <c r="B45" s="20" t="s">
        <v>188</v>
      </c>
      <c r="C45" s="42" t="s">
        <v>189</v>
      </c>
      <c r="D45" s="40" t="s">
        <v>190</v>
      </c>
      <c r="E45" s="42" t="s">
        <v>191</v>
      </c>
      <c r="F45" s="39">
        <v>16</v>
      </c>
      <c r="G45" s="43" t="str">
        <f t="shared" ref="G45:G47" si="10">IF(F45&lt;=0,"",IF(F45&lt;=2,"Muy Baja",IF(F45&lt;=24,"Baja",IF(F45&lt;=500,"Media",IF(F45&lt;=5000,"Alta","Muy Alta")))))</f>
        <v>Baja</v>
      </c>
      <c r="H45" s="48">
        <f t="shared" ref="H45:H47" si="11">IF(G45="","",IF(G45="Muy Baja",0.2,IF(G45="Baja",0.4,IF(G45="Media",0.6,IF(G45="Alta",0.8,IF(G45="Muy Alta",1,))))))</f>
        <v>0.4</v>
      </c>
      <c r="I45" s="48" t="s">
        <v>192</v>
      </c>
      <c r="J45" s="52" t="s">
        <v>38</v>
      </c>
      <c r="K45" s="48">
        <v>0.6</v>
      </c>
      <c r="L45" s="46" t="s">
        <v>38</v>
      </c>
      <c r="M45" s="39">
        <v>1</v>
      </c>
      <c r="N45" s="40" t="s">
        <v>193</v>
      </c>
      <c r="O45" s="13" t="str">
        <f t="shared" si="7"/>
        <v>Probabilidad</v>
      </c>
      <c r="P45" s="20" t="s">
        <v>41</v>
      </c>
      <c r="Q45" s="20" t="s">
        <v>42</v>
      </c>
      <c r="R45" s="21" t="str">
        <f t="shared" si="8"/>
        <v>40%</v>
      </c>
      <c r="S45" s="20" t="s">
        <v>44</v>
      </c>
      <c r="T45" s="20" t="s">
        <v>45</v>
      </c>
      <c r="U45" s="20" t="s">
        <v>46</v>
      </c>
      <c r="V45" s="27" t="s">
        <v>38</v>
      </c>
      <c r="W45" s="13" t="s">
        <v>47</v>
      </c>
      <c r="X45" s="71" t="s">
        <v>332</v>
      </c>
      <c r="Y45" s="33" t="s">
        <v>194</v>
      </c>
      <c r="Z45" s="34" t="s">
        <v>152</v>
      </c>
      <c r="AA45" s="18" t="s">
        <v>49</v>
      </c>
      <c r="AB45" s="18" t="s">
        <v>50</v>
      </c>
      <c r="AC45" s="61" t="s">
        <v>333</v>
      </c>
    </row>
    <row r="46" spans="1:29" ht="409.5" customHeight="1">
      <c r="A46" s="1"/>
      <c r="B46" s="20" t="s">
        <v>195</v>
      </c>
      <c r="C46" s="42" t="s">
        <v>196</v>
      </c>
      <c r="D46" s="40" t="s">
        <v>278</v>
      </c>
      <c r="E46" s="42" t="s">
        <v>56</v>
      </c>
      <c r="F46" s="39">
        <v>130</v>
      </c>
      <c r="G46" s="43" t="str">
        <f t="shared" si="10"/>
        <v>Media</v>
      </c>
      <c r="H46" s="48">
        <f t="shared" si="11"/>
        <v>0.6</v>
      </c>
      <c r="I46" s="48" t="s">
        <v>334</v>
      </c>
      <c r="J46" s="53" t="s">
        <v>37</v>
      </c>
      <c r="K46" s="48">
        <v>0.4</v>
      </c>
      <c r="L46" s="46" t="s">
        <v>38</v>
      </c>
      <c r="M46" s="39">
        <v>1</v>
      </c>
      <c r="N46" s="40" t="s">
        <v>197</v>
      </c>
      <c r="O46" s="13" t="str">
        <f t="shared" si="7"/>
        <v>Probabilidad</v>
      </c>
      <c r="P46" s="20" t="s">
        <v>41</v>
      </c>
      <c r="Q46" s="20" t="s">
        <v>42</v>
      </c>
      <c r="R46" s="21" t="str">
        <f t="shared" si="8"/>
        <v>40%</v>
      </c>
      <c r="S46" s="20" t="s">
        <v>44</v>
      </c>
      <c r="T46" s="20" t="s">
        <v>45</v>
      </c>
      <c r="U46" s="20" t="s">
        <v>46</v>
      </c>
      <c r="V46" s="27" t="s">
        <v>38</v>
      </c>
      <c r="W46" s="13" t="s">
        <v>47</v>
      </c>
      <c r="X46" s="68" t="s">
        <v>335</v>
      </c>
      <c r="Y46" s="26" t="s">
        <v>198</v>
      </c>
      <c r="Z46" s="19" t="s">
        <v>199</v>
      </c>
      <c r="AA46" s="18" t="s">
        <v>49</v>
      </c>
      <c r="AB46" s="64" t="s">
        <v>336</v>
      </c>
      <c r="AC46" s="72" t="s">
        <v>337</v>
      </c>
    </row>
    <row r="47" spans="1:29" ht="409.5" customHeight="1">
      <c r="A47" s="1"/>
      <c r="B47" s="20" t="s">
        <v>200</v>
      </c>
      <c r="C47" s="42" t="s">
        <v>201</v>
      </c>
      <c r="D47" s="40" t="s">
        <v>202</v>
      </c>
      <c r="E47" s="42" t="s">
        <v>283</v>
      </c>
      <c r="F47" s="39">
        <v>400</v>
      </c>
      <c r="G47" s="43" t="str">
        <f t="shared" si="10"/>
        <v>Media</v>
      </c>
      <c r="H47" s="48">
        <f t="shared" si="11"/>
        <v>0.6</v>
      </c>
      <c r="I47" s="48" t="s">
        <v>88</v>
      </c>
      <c r="J47" s="52" t="s">
        <v>38</v>
      </c>
      <c r="K47" s="48">
        <v>0.6</v>
      </c>
      <c r="L47" s="46" t="s">
        <v>38</v>
      </c>
      <c r="M47" s="39">
        <v>1</v>
      </c>
      <c r="N47" s="40" t="s">
        <v>203</v>
      </c>
      <c r="O47" s="13" t="str">
        <f t="shared" si="7"/>
        <v>Probabilidad</v>
      </c>
      <c r="P47" s="20" t="s">
        <v>41</v>
      </c>
      <c r="Q47" s="20" t="s">
        <v>42</v>
      </c>
      <c r="R47" s="21" t="str">
        <f t="shared" si="8"/>
        <v>40%</v>
      </c>
      <c r="S47" s="20" t="s">
        <v>44</v>
      </c>
      <c r="T47" s="20" t="s">
        <v>45</v>
      </c>
      <c r="U47" s="20" t="s">
        <v>46</v>
      </c>
      <c r="V47" s="27" t="s">
        <v>38</v>
      </c>
      <c r="W47" s="13" t="s">
        <v>47</v>
      </c>
      <c r="X47" s="14" t="s">
        <v>204</v>
      </c>
      <c r="Y47" s="26" t="s">
        <v>205</v>
      </c>
      <c r="Z47" s="19" t="s">
        <v>152</v>
      </c>
      <c r="AA47" s="18" t="s">
        <v>49</v>
      </c>
      <c r="AB47" s="64" t="s">
        <v>338</v>
      </c>
      <c r="AC47" s="58" t="s">
        <v>206</v>
      </c>
    </row>
    <row r="48" spans="1:29" ht="393" customHeight="1">
      <c r="A48" s="1"/>
      <c r="B48" s="35" t="s">
        <v>207</v>
      </c>
      <c r="C48" s="82" t="s">
        <v>208</v>
      </c>
      <c r="D48" s="40" t="s">
        <v>209</v>
      </c>
      <c r="E48" s="42" t="s">
        <v>339</v>
      </c>
      <c r="F48" s="39">
        <v>14</v>
      </c>
      <c r="G48" s="43" t="s">
        <v>57</v>
      </c>
      <c r="H48" s="48">
        <v>0.4</v>
      </c>
      <c r="I48" s="48" t="s">
        <v>88</v>
      </c>
      <c r="J48" s="52" t="s">
        <v>38</v>
      </c>
      <c r="K48" s="48">
        <v>0.6</v>
      </c>
      <c r="L48" s="46" t="s">
        <v>38</v>
      </c>
      <c r="M48" s="39">
        <v>1</v>
      </c>
      <c r="N48" s="40" t="s">
        <v>210</v>
      </c>
      <c r="O48" s="13" t="s">
        <v>40</v>
      </c>
      <c r="P48" s="20" t="s">
        <v>52</v>
      </c>
      <c r="Q48" s="20" t="s">
        <v>42</v>
      </c>
      <c r="R48" s="21" t="s">
        <v>74</v>
      </c>
      <c r="S48" s="20" t="s">
        <v>69</v>
      </c>
      <c r="T48" s="20" t="s">
        <v>45</v>
      </c>
      <c r="U48" s="20" t="s">
        <v>46</v>
      </c>
      <c r="V48" s="36" t="s">
        <v>38</v>
      </c>
      <c r="W48" s="26" t="s">
        <v>47</v>
      </c>
      <c r="X48" s="14" t="s">
        <v>211</v>
      </c>
      <c r="Y48" s="26" t="s">
        <v>212</v>
      </c>
      <c r="Z48" s="26" t="s">
        <v>213</v>
      </c>
      <c r="AA48" s="18" t="s">
        <v>49</v>
      </c>
      <c r="AB48" s="92" t="s">
        <v>50</v>
      </c>
      <c r="AC48" s="73" t="s">
        <v>340</v>
      </c>
    </row>
    <row r="49" spans="1:29" ht="342" customHeight="1">
      <c r="A49" s="1"/>
      <c r="B49" s="20" t="s">
        <v>214</v>
      </c>
      <c r="C49" s="79"/>
      <c r="D49" s="81" t="s">
        <v>215</v>
      </c>
      <c r="E49" s="82" t="s">
        <v>339</v>
      </c>
      <c r="F49" s="83">
        <v>21</v>
      </c>
      <c r="G49" s="84" t="s">
        <v>57</v>
      </c>
      <c r="H49" s="85">
        <v>0.4</v>
      </c>
      <c r="I49" s="85" t="s">
        <v>88</v>
      </c>
      <c r="J49" s="87" t="s">
        <v>38</v>
      </c>
      <c r="K49" s="85">
        <v>0.6</v>
      </c>
      <c r="L49" s="88" t="s">
        <v>38</v>
      </c>
      <c r="M49" s="39">
        <v>1</v>
      </c>
      <c r="N49" s="40" t="s">
        <v>216</v>
      </c>
      <c r="O49" s="13" t="s">
        <v>40</v>
      </c>
      <c r="P49" s="20" t="s">
        <v>52</v>
      </c>
      <c r="Q49" s="20" t="s">
        <v>42</v>
      </c>
      <c r="R49" s="21" t="s">
        <v>74</v>
      </c>
      <c r="S49" s="20" t="s">
        <v>69</v>
      </c>
      <c r="T49" s="20" t="s">
        <v>45</v>
      </c>
      <c r="U49" s="20" t="s">
        <v>46</v>
      </c>
      <c r="V49" s="103" t="s">
        <v>38</v>
      </c>
      <c r="W49" s="104" t="s">
        <v>47</v>
      </c>
      <c r="X49" s="14" t="s">
        <v>217</v>
      </c>
      <c r="Y49" s="26" t="s">
        <v>212</v>
      </c>
      <c r="Z49" s="26" t="s">
        <v>213</v>
      </c>
      <c r="AA49" s="18" t="s">
        <v>49</v>
      </c>
      <c r="AB49" s="76"/>
      <c r="AC49" s="98" t="s">
        <v>341</v>
      </c>
    </row>
    <row r="50" spans="1:29" ht="364.5" customHeight="1">
      <c r="A50" s="1"/>
      <c r="B50" s="35" t="s">
        <v>218</v>
      </c>
      <c r="C50" s="80"/>
      <c r="D50" s="80"/>
      <c r="E50" s="80"/>
      <c r="F50" s="80"/>
      <c r="G50" s="80"/>
      <c r="H50" s="80"/>
      <c r="I50" s="80"/>
      <c r="J50" s="80"/>
      <c r="K50" s="80"/>
      <c r="L50" s="80"/>
      <c r="M50" s="39">
        <v>2</v>
      </c>
      <c r="N50" s="40" t="s">
        <v>219</v>
      </c>
      <c r="O50" s="13" t="s">
        <v>40</v>
      </c>
      <c r="P50" s="20" t="s">
        <v>52</v>
      </c>
      <c r="Q50" s="20" t="s">
        <v>42</v>
      </c>
      <c r="R50" s="21" t="s">
        <v>74</v>
      </c>
      <c r="S50" s="20" t="s">
        <v>69</v>
      </c>
      <c r="T50" s="20" t="s">
        <v>45</v>
      </c>
      <c r="U50" s="20" t="s">
        <v>46</v>
      </c>
      <c r="V50" s="77"/>
      <c r="W50" s="77"/>
      <c r="X50" s="14" t="s">
        <v>220</v>
      </c>
      <c r="Y50" s="26" t="s">
        <v>212</v>
      </c>
      <c r="Z50" s="26" t="s">
        <v>213</v>
      </c>
      <c r="AA50" s="18" t="s">
        <v>49</v>
      </c>
      <c r="AB50" s="77"/>
      <c r="AC50" s="94"/>
    </row>
    <row r="51" spans="1:29" ht="409.5" customHeight="1">
      <c r="A51" s="1"/>
      <c r="B51" s="75" t="s">
        <v>221</v>
      </c>
      <c r="C51" s="82" t="s">
        <v>222</v>
      </c>
      <c r="D51" s="82" t="s">
        <v>342</v>
      </c>
      <c r="E51" s="82" t="s">
        <v>223</v>
      </c>
      <c r="F51" s="83">
        <v>38</v>
      </c>
      <c r="G51" s="84" t="s">
        <v>36</v>
      </c>
      <c r="H51" s="85">
        <v>0.6</v>
      </c>
      <c r="I51" s="85" t="s">
        <v>88</v>
      </c>
      <c r="J51" s="87" t="s">
        <v>38</v>
      </c>
      <c r="K51" s="85">
        <v>0.6</v>
      </c>
      <c r="L51" s="88" t="s">
        <v>38</v>
      </c>
      <c r="M51" s="39">
        <v>1</v>
      </c>
      <c r="N51" s="40" t="s">
        <v>279</v>
      </c>
      <c r="O51" s="13" t="s">
        <v>40</v>
      </c>
      <c r="P51" s="20" t="s">
        <v>52</v>
      </c>
      <c r="Q51" s="20" t="s">
        <v>42</v>
      </c>
      <c r="R51" s="21" t="s">
        <v>74</v>
      </c>
      <c r="S51" s="20" t="s">
        <v>44</v>
      </c>
      <c r="T51" s="20" t="s">
        <v>45</v>
      </c>
      <c r="U51" s="20" t="s">
        <v>46</v>
      </c>
      <c r="V51" s="103" t="s">
        <v>38</v>
      </c>
      <c r="W51" s="100" t="s">
        <v>47</v>
      </c>
      <c r="X51" s="92" t="s">
        <v>224</v>
      </c>
      <c r="Y51" s="100" t="s">
        <v>225</v>
      </c>
      <c r="Z51" s="100" t="s">
        <v>226</v>
      </c>
      <c r="AA51" s="92" t="s">
        <v>130</v>
      </c>
      <c r="AB51" s="96" t="s">
        <v>343</v>
      </c>
      <c r="AC51" s="101" t="s">
        <v>344</v>
      </c>
    </row>
    <row r="52" spans="1:29" ht="406.5" customHeight="1">
      <c r="A52" s="1"/>
      <c r="B52" s="77"/>
      <c r="C52" s="79"/>
      <c r="D52" s="79"/>
      <c r="E52" s="79"/>
      <c r="F52" s="79"/>
      <c r="G52" s="79"/>
      <c r="H52" s="80"/>
      <c r="I52" s="79"/>
      <c r="J52" s="79"/>
      <c r="K52" s="80"/>
      <c r="L52" s="79"/>
      <c r="M52" s="39">
        <v>2</v>
      </c>
      <c r="N52" s="54" t="s">
        <v>227</v>
      </c>
      <c r="O52" s="13" t="s">
        <v>40</v>
      </c>
      <c r="P52" s="20" t="s">
        <v>52</v>
      </c>
      <c r="Q52" s="20" t="s">
        <v>42</v>
      </c>
      <c r="R52" s="21" t="s">
        <v>74</v>
      </c>
      <c r="S52" s="20" t="s">
        <v>69</v>
      </c>
      <c r="T52" s="20" t="s">
        <v>45</v>
      </c>
      <c r="U52" s="20" t="s">
        <v>46</v>
      </c>
      <c r="V52" s="76"/>
      <c r="W52" s="76"/>
      <c r="X52" s="76"/>
      <c r="Y52" s="76"/>
      <c r="Z52" s="76"/>
      <c r="AA52" s="76"/>
      <c r="AB52" s="76"/>
      <c r="AC52" s="102"/>
    </row>
    <row r="53" spans="1:29" ht="168" customHeight="1">
      <c r="A53" s="1"/>
      <c r="B53" s="20"/>
      <c r="C53" s="79"/>
      <c r="D53" s="80"/>
      <c r="E53" s="80"/>
      <c r="F53" s="80"/>
      <c r="G53" s="80"/>
      <c r="H53" s="48"/>
      <c r="I53" s="80"/>
      <c r="J53" s="80"/>
      <c r="K53" s="48"/>
      <c r="L53" s="80"/>
      <c r="M53" s="39"/>
      <c r="N53" s="54" t="s">
        <v>228</v>
      </c>
      <c r="O53" s="13" t="s">
        <v>40</v>
      </c>
      <c r="P53" s="37" t="s">
        <v>52</v>
      </c>
      <c r="Q53" s="37" t="s">
        <v>42</v>
      </c>
      <c r="R53" s="38" t="s">
        <v>74</v>
      </c>
      <c r="S53" s="37" t="s">
        <v>44</v>
      </c>
      <c r="T53" s="37" t="s">
        <v>45</v>
      </c>
      <c r="U53" s="37" t="s">
        <v>46</v>
      </c>
      <c r="V53" s="77"/>
      <c r="W53" s="77"/>
      <c r="X53" s="77"/>
      <c r="Y53" s="77"/>
      <c r="Z53" s="77"/>
      <c r="AA53" s="77"/>
      <c r="AB53" s="77"/>
      <c r="AC53" s="95"/>
    </row>
    <row r="54" spans="1:29" ht="409.5" customHeight="1">
      <c r="A54" s="1"/>
      <c r="B54" s="20" t="s">
        <v>229</v>
      </c>
      <c r="C54" s="80"/>
      <c r="D54" s="40" t="s">
        <v>230</v>
      </c>
      <c r="E54" s="42" t="s">
        <v>231</v>
      </c>
      <c r="F54" s="39">
        <v>32</v>
      </c>
      <c r="G54" s="43" t="s">
        <v>36</v>
      </c>
      <c r="H54" s="48">
        <v>0.6</v>
      </c>
      <c r="I54" s="48" t="s">
        <v>88</v>
      </c>
      <c r="J54" s="52" t="s">
        <v>38</v>
      </c>
      <c r="K54" s="48">
        <v>0.6</v>
      </c>
      <c r="L54" s="46" t="s">
        <v>38</v>
      </c>
      <c r="M54" s="39">
        <v>1</v>
      </c>
      <c r="N54" s="40" t="s">
        <v>232</v>
      </c>
      <c r="O54" s="13" t="s">
        <v>40</v>
      </c>
      <c r="P54" s="20" t="s">
        <v>52</v>
      </c>
      <c r="Q54" s="20" t="s">
        <v>42</v>
      </c>
      <c r="R54" s="21" t="s">
        <v>74</v>
      </c>
      <c r="S54" s="20" t="s">
        <v>69</v>
      </c>
      <c r="T54" s="20" t="s">
        <v>45</v>
      </c>
      <c r="U54" s="20" t="s">
        <v>46</v>
      </c>
      <c r="V54" s="36" t="s">
        <v>38</v>
      </c>
      <c r="W54" s="13" t="s">
        <v>47</v>
      </c>
      <c r="X54" s="14" t="s">
        <v>233</v>
      </c>
      <c r="Y54" s="26" t="s">
        <v>234</v>
      </c>
      <c r="Z54" s="26" t="s">
        <v>226</v>
      </c>
      <c r="AA54" s="18" t="s">
        <v>235</v>
      </c>
      <c r="AB54" s="18" t="s">
        <v>236</v>
      </c>
      <c r="AC54" s="61" t="s">
        <v>281</v>
      </c>
    </row>
    <row r="55" spans="1:29" ht="279" customHeight="1">
      <c r="A55" s="1"/>
      <c r="B55" s="90" t="s">
        <v>237</v>
      </c>
      <c r="C55" s="82" t="s">
        <v>238</v>
      </c>
      <c r="D55" s="81" t="s">
        <v>280</v>
      </c>
      <c r="E55" s="82" t="s">
        <v>239</v>
      </c>
      <c r="F55" s="83">
        <v>2</v>
      </c>
      <c r="G55" s="84" t="s">
        <v>240</v>
      </c>
      <c r="H55" s="85">
        <v>0.2</v>
      </c>
      <c r="I55" s="85" t="s">
        <v>88</v>
      </c>
      <c r="J55" s="87" t="s">
        <v>38</v>
      </c>
      <c r="K55" s="85">
        <v>0.6</v>
      </c>
      <c r="L55" s="88" t="s">
        <v>38</v>
      </c>
      <c r="M55" s="55"/>
      <c r="N55" s="40" t="s">
        <v>241</v>
      </c>
      <c r="O55" s="13" t="s">
        <v>40</v>
      </c>
      <c r="P55" s="20" t="s">
        <v>41</v>
      </c>
      <c r="Q55" s="20" t="s">
        <v>42</v>
      </c>
      <c r="R55" s="21" t="s">
        <v>43</v>
      </c>
      <c r="S55" s="20" t="s">
        <v>69</v>
      </c>
      <c r="T55" s="20" t="s">
        <v>45</v>
      </c>
      <c r="U55" s="20" t="s">
        <v>46</v>
      </c>
      <c r="V55" s="103" t="s">
        <v>38</v>
      </c>
      <c r="W55" s="100" t="s">
        <v>47</v>
      </c>
      <c r="X55" s="92" t="s">
        <v>224</v>
      </c>
      <c r="Y55" s="100" t="s">
        <v>242</v>
      </c>
      <c r="Z55" s="100" t="s">
        <v>226</v>
      </c>
      <c r="AA55" s="92" t="s">
        <v>130</v>
      </c>
      <c r="AB55" s="92" t="s">
        <v>243</v>
      </c>
      <c r="AC55" s="60" t="s">
        <v>345</v>
      </c>
    </row>
    <row r="56" spans="1:29" ht="294" customHeight="1">
      <c r="A56" s="1"/>
      <c r="B56" s="77"/>
      <c r="C56" s="80"/>
      <c r="D56" s="80"/>
      <c r="E56" s="80"/>
      <c r="F56" s="80"/>
      <c r="G56" s="80"/>
      <c r="H56" s="80"/>
      <c r="I56" s="80"/>
      <c r="J56" s="80"/>
      <c r="K56" s="80"/>
      <c r="L56" s="80"/>
      <c r="M56" s="55"/>
      <c r="N56" s="40" t="s">
        <v>244</v>
      </c>
      <c r="O56" s="13" t="s">
        <v>40</v>
      </c>
      <c r="P56" s="20" t="s">
        <v>52</v>
      </c>
      <c r="Q56" s="20" t="s">
        <v>42</v>
      </c>
      <c r="R56" s="21" t="s">
        <v>74</v>
      </c>
      <c r="S56" s="20" t="s">
        <v>69</v>
      </c>
      <c r="T56" s="20" t="s">
        <v>45</v>
      </c>
      <c r="U56" s="20" t="s">
        <v>46</v>
      </c>
      <c r="V56" s="77"/>
      <c r="W56" s="77"/>
      <c r="X56" s="77"/>
      <c r="Y56" s="77"/>
      <c r="Z56" s="77"/>
      <c r="AA56" s="77"/>
      <c r="AB56" s="77"/>
      <c r="AC56" s="60" t="s">
        <v>346</v>
      </c>
    </row>
    <row r="57" spans="1:29" ht="309" customHeight="1">
      <c r="A57" s="1"/>
      <c r="B57" s="75" t="s">
        <v>245</v>
      </c>
      <c r="C57" s="83" t="s">
        <v>246</v>
      </c>
      <c r="D57" s="81" t="s">
        <v>347</v>
      </c>
      <c r="E57" s="82" t="s">
        <v>283</v>
      </c>
      <c r="F57" s="83">
        <v>439</v>
      </c>
      <c r="G57" s="84" t="s">
        <v>36</v>
      </c>
      <c r="H57" s="91">
        <v>0.6</v>
      </c>
      <c r="I57" s="82" t="s">
        <v>247</v>
      </c>
      <c r="J57" s="87" t="s">
        <v>38</v>
      </c>
      <c r="K57" s="85">
        <v>0.6</v>
      </c>
      <c r="L57" s="88" t="s">
        <v>38</v>
      </c>
      <c r="M57" s="39">
        <v>1</v>
      </c>
      <c r="N57" s="40" t="s">
        <v>348</v>
      </c>
      <c r="O57" s="13" t="s">
        <v>40</v>
      </c>
      <c r="P57" s="20" t="s">
        <v>41</v>
      </c>
      <c r="Q57" s="20" t="s">
        <v>42</v>
      </c>
      <c r="R57" s="21" t="s">
        <v>43</v>
      </c>
      <c r="S57" s="20" t="s">
        <v>44</v>
      </c>
      <c r="T57" s="20" t="s">
        <v>45</v>
      </c>
      <c r="U57" s="20" t="s">
        <v>46</v>
      </c>
      <c r="V57" s="103" t="s">
        <v>38</v>
      </c>
      <c r="W57" s="104" t="s">
        <v>47</v>
      </c>
      <c r="X57" s="105" t="s">
        <v>349</v>
      </c>
      <c r="Y57" s="106" t="s">
        <v>248</v>
      </c>
      <c r="Z57" s="107" t="s">
        <v>249</v>
      </c>
      <c r="AA57" s="92" t="s">
        <v>250</v>
      </c>
      <c r="AB57" s="96" t="s">
        <v>350</v>
      </c>
      <c r="AC57" s="115" t="s">
        <v>351</v>
      </c>
    </row>
    <row r="58" spans="1:29" ht="381" customHeight="1">
      <c r="A58" s="1"/>
      <c r="B58" s="77"/>
      <c r="C58" s="80"/>
      <c r="D58" s="80"/>
      <c r="E58" s="80"/>
      <c r="F58" s="80"/>
      <c r="G58" s="80"/>
      <c r="H58" s="80"/>
      <c r="I58" s="80"/>
      <c r="J58" s="80"/>
      <c r="K58" s="80"/>
      <c r="L58" s="80"/>
      <c r="M58" s="39">
        <v>2</v>
      </c>
      <c r="N58" s="40" t="s">
        <v>251</v>
      </c>
      <c r="O58" s="13" t="s">
        <v>40</v>
      </c>
      <c r="P58" s="20" t="s">
        <v>41</v>
      </c>
      <c r="Q58" s="20" t="s">
        <v>42</v>
      </c>
      <c r="R58" s="21" t="s">
        <v>43</v>
      </c>
      <c r="S58" s="20" t="s">
        <v>44</v>
      </c>
      <c r="T58" s="20" t="s">
        <v>45</v>
      </c>
      <c r="U58" s="20" t="s">
        <v>46</v>
      </c>
      <c r="V58" s="77"/>
      <c r="W58" s="77"/>
      <c r="X58" s="77"/>
      <c r="Y58" s="77"/>
      <c r="Z58" s="77"/>
      <c r="AA58" s="77"/>
      <c r="AB58" s="77"/>
      <c r="AC58" s="94"/>
    </row>
    <row r="59" spans="1:29" ht="408.75" customHeight="1">
      <c r="A59" s="1"/>
      <c r="B59" s="20" t="s">
        <v>252</v>
      </c>
      <c r="C59" s="78" t="s">
        <v>253</v>
      </c>
      <c r="D59" s="40" t="s">
        <v>352</v>
      </c>
      <c r="E59" s="42" t="s">
        <v>56</v>
      </c>
      <c r="F59" s="39">
        <v>8</v>
      </c>
      <c r="G59" s="43" t="s">
        <v>57</v>
      </c>
      <c r="H59" s="45">
        <v>0.4</v>
      </c>
      <c r="I59" s="42" t="s">
        <v>254</v>
      </c>
      <c r="J59" s="56" t="s">
        <v>142</v>
      </c>
      <c r="K59" s="57">
        <v>1</v>
      </c>
      <c r="L59" s="46" t="s">
        <v>143</v>
      </c>
      <c r="M59" s="39">
        <v>1</v>
      </c>
      <c r="N59" s="40" t="s">
        <v>353</v>
      </c>
      <c r="O59" s="13" t="s">
        <v>40</v>
      </c>
      <c r="P59" s="20" t="s">
        <v>52</v>
      </c>
      <c r="Q59" s="20" t="s">
        <v>42</v>
      </c>
      <c r="R59" s="21" t="s">
        <v>74</v>
      </c>
      <c r="S59" s="20" t="s">
        <v>44</v>
      </c>
      <c r="T59" s="20" t="s">
        <v>45</v>
      </c>
      <c r="U59" s="20" t="s">
        <v>46</v>
      </c>
      <c r="V59" s="36" t="s">
        <v>143</v>
      </c>
      <c r="W59" s="26" t="s">
        <v>255</v>
      </c>
      <c r="X59" s="68" t="s">
        <v>354</v>
      </c>
      <c r="Y59" s="26" t="s">
        <v>72</v>
      </c>
      <c r="Z59" s="28" t="s">
        <v>72</v>
      </c>
      <c r="AA59" s="92" t="s">
        <v>256</v>
      </c>
      <c r="AB59" s="96" t="s">
        <v>355</v>
      </c>
      <c r="AC59" s="62" t="s">
        <v>356</v>
      </c>
    </row>
    <row r="60" spans="1:29" ht="408.75" customHeight="1">
      <c r="A60" s="1"/>
      <c r="B60" s="20" t="s">
        <v>257</v>
      </c>
      <c r="C60" s="79"/>
      <c r="D60" s="40" t="s">
        <v>258</v>
      </c>
      <c r="E60" s="42" t="s">
        <v>283</v>
      </c>
      <c r="F60" s="39">
        <v>8</v>
      </c>
      <c r="G60" s="43" t="s">
        <v>57</v>
      </c>
      <c r="H60" s="45">
        <v>0.6</v>
      </c>
      <c r="I60" s="42" t="s">
        <v>192</v>
      </c>
      <c r="J60" s="52" t="s">
        <v>38</v>
      </c>
      <c r="K60" s="48">
        <v>0.6</v>
      </c>
      <c r="L60" s="46" t="s">
        <v>38</v>
      </c>
      <c r="M60" s="39">
        <v>1</v>
      </c>
      <c r="N60" s="40" t="s">
        <v>259</v>
      </c>
      <c r="O60" s="13" t="s">
        <v>40</v>
      </c>
      <c r="P60" s="20" t="s">
        <v>52</v>
      </c>
      <c r="Q60" s="20" t="s">
        <v>42</v>
      </c>
      <c r="R60" s="21" t="s">
        <v>74</v>
      </c>
      <c r="S60" s="20" t="s">
        <v>44</v>
      </c>
      <c r="T60" s="20" t="s">
        <v>45</v>
      </c>
      <c r="U60" s="20" t="s">
        <v>46</v>
      </c>
      <c r="V60" s="36" t="s">
        <v>38</v>
      </c>
      <c r="W60" s="13" t="s">
        <v>260</v>
      </c>
      <c r="X60" s="74" t="s">
        <v>357</v>
      </c>
      <c r="Y60" s="23" t="s">
        <v>261</v>
      </c>
      <c r="Z60" s="23" t="s">
        <v>249</v>
      </c>
      <c r="AA60" s="76"/>
      <c r="AB60" s="76"/>
      <c r="AC60" s="62" t="s">
        <v>358</v>
      </c>
    </row>
    <row r="61" spans="1:29" ht="333" customHeight="1">
      <c r="A61" s="1"/>
      <c r="B61" s="20" t="s">
        <v>262</v>
      </c>
      <c r="C61" s="80"/>
      <c r="D61" s="40" t="s">
        <v>263</v>
      </c>
      <c r="E61" s="42" t="s">
        <v>359</v>
      </c>
      <c r="F61" s="39">
        <v>10</v>
      </c>
      <c r="G61" s="43" t="s">
        <v>57</v>
      </c>
      <c r="H61" s="45">
        <v>0.6</v>
      </c>
      <c r="I61" s="42" t="s">
        <v>264</v>
      </c>
      <c r="J61" s="52" t="s">
        <v>38</v>
      </c>
      <c r="K61" s="48">
        <v>0.8</v>
      </c>
      <c r="L61" s="46" t="s">
        <v>38</v>
      </c>
      <c r="M61" s="39">
        <v>1</v>
      </c>
      <c r="N61" s="40" t="s">
        <v>360</v>
      </c>
      <c r="O61" s="13" t="s">
        <v>40</v>
      </c>
      <c r="P61" s="20" t="s">
        <v>52</v>
      </c>
      <c r="Q61" s="20" t="s">
        <v>42</v>
      </c>
      <c r="R61" s="21" t="s">
        <v>74</v>
      </c>
      <c r="S61" s="20" t="s">
        <v>44</v>
      </c>
      <c r="T61" s="20" t="s">
        <v>45</v>
      </c>
      <c r="U61" s="20" t="s">
        <v>46</v>
      </c>
      <c r="V61" s="36" t="s">
        <v>38</v>
      </c>
      <c r="W61" s="13" t="s">
        <v>47</v>
      </c>
      <c r="X61" s="74" t="s">
        <v>361</v>
      </c>
      <c r="Y61" s="23" t="s">
        <v>265</v>
      </c>
      <c r="Z61" s="23" t="s">
        <v>249</v>
      </c>
      <c r="AA61" s="77"/>
      <c r="AB61" s="77"/>
      <c r="AC61" s="59" t="s">
        <v>362</v>
      </c>
    </row>
    <row r="62" spans="1:29" ht="27.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27.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7.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7.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27.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27.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27.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27.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27.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27.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27.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27.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27.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27.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27.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27.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27.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27.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27.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27.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27.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27.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27.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27.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27.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27.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27.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27.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27.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27.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27.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27.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27.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27.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27.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27.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27.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27.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27.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27.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27.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27.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27.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27.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27.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27.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27.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27.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27.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27.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27.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27.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27.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27.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27.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27.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27.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27.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27.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27.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27.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27.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27.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27.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27.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27.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27.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27.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27.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27.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27.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27.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27.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27.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27.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27.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27.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27.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27.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27.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27.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27.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27.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27.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27.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27.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27.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27.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27.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27.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27.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27.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27.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27.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27.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27.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27.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27.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27.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27.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27.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27.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27.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27.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27.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27.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27.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27.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27.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27.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27.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27.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27.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27.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27.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27.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27.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27.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27.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27.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27.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27.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27.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27.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27.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27.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27.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27.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27.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7.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27.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27.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27.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27.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27.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27.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27.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27.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27.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27.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27.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27.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27.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27.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27.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27.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27.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27.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27.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27.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27.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27.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27.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27.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27.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27.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27.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27.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27.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27.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27.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27.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27.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27.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27.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27.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27.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27.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27.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27.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27.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27.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27.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27.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27.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27.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27.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27.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27.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27.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27.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27.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27.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27.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27.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27.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27.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27.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27.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27.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27.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27.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27.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27.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27.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27.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27.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27.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27.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27.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27.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27.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27.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27.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27.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27.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27.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27.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27.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27.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27.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27.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27.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27.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27.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27.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27.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27.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27.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27.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27.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27.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27.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27.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27.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27.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27.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27.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27.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27.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27.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27.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27.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27.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27.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27.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27.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27.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27.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27.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27.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27.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27.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27.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27.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27.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27.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27.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27.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27.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27.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27.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27.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27.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27.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27.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27.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27.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27.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27.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27.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27.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27.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27.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27.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27.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27.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27.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27.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27.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27.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27.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27.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27.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27.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27.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27.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27.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27.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27.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27.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27.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27.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27.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27.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27.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27.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27.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27.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27.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27.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27.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27.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27.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27.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27.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27.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27.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27.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27.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27.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27.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27.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27.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27.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27.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27.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27.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27.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27.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27.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27.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27.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27.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27.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27.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27.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27.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27.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27.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27.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27.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27.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27.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27.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27.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27.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27.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27.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27.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27.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27.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27.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27.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27.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27.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27.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27.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27.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27.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27.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27.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27.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27.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27.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27.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27.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27.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27.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27.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27.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27.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27.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27.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27.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27.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27.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27.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27.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27.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27.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27.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27.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27.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27.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7.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27.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27.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27.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27.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27.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27.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27.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27.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27.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27.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27.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27.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27.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27.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27.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27.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27.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27.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27.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27.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27.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27.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27.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27.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27.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27.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27.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27.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27.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27.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27.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27.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27.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27.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27.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27.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27.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27.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27.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27.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27.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27.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27.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27.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27.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27.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27.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27.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27.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27.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27.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27.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27.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27.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27.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27.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27.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27.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27.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27.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27.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27.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27.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27.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27.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27.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27.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27.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27.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27.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27.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27.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27.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27.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27.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27.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27.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27.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27.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27.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27.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27.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27.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27.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27.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27.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27.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27.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27.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27.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27.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27.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27.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27.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27.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27.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27.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27.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27.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27.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27.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27.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27.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27.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27.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27.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27.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27.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27.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27.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27.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27.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27.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27.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27.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27.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27.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27.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27.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27.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27.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27.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27.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27.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27.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27.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27.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27.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27.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27.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27.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27.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27.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27.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27.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27.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27.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27.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27.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27.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27.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27.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27.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27.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27.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27.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27.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27.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27.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27.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27.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27.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27.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27.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27.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27.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27.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27.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27.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27.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27.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27.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27.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27.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27.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27.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27.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27.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27.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27.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27.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27.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27.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27.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27.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27.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27.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27.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27.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27.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27.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27.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27.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27.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27.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27.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27.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27.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27.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27.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27.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27.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27.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27.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27.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27.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27.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27.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27.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27.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27.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27.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27.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27.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27.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27.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27.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27.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27.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27.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27.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27.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27.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27.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27.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27.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27.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27.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27.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27.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27.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27.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27.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27.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27.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27.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27.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27.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27.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27.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27.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27.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27.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27.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27.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27.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27.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27.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27.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27.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27.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27.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27.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27.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27.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27.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27.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27.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27.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27.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27.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27.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27.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27.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27.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27.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27.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27.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27.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27.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27.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27.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27.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27.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27.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27.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27.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27.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27.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27.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27.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27.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27.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27.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27.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27.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27.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27.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27.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27.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27.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27.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27.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27.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27.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27.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27.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27.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27.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27.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27.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27.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27.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27.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27.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27.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27.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27.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27.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27.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27.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27.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27.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27.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27.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27.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27.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27.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27.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27.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27.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27.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27.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27.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27.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27.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27.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27.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27.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27.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27.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27.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27.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27.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27.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27.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27.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27.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27.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27.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27.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27.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27.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27.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27.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27.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27.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27.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27.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27.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27.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27.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27.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27.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27.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27.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27.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27.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27.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27.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27.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27.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27.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27.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27.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27.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27.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27.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27.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27.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27.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27.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27.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27.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27.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27.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27.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27.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27.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27.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27.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27.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27.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27.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27.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27.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27.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27.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27.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27.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27.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27.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27.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27.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27.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27.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27.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27.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27.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27.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27.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27.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27.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27.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27.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27.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27.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27.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27.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27.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27.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27.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27.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27.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27.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27.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27.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27.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27.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27.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27.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27.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27.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27.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27.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27.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27.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27.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27.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27.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27.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27.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27.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27.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27.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27.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27.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27.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27.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27.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27.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27.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27.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27.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27.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27.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27.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27.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27.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27.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27.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27.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27.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27.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27.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27.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27.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27.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27.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27.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27.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27.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27.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27.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27.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27.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27.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27.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27.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27.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27.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27.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27.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27.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27.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27.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27.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27.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27.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27.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27.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27.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27.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27.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27.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27.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27.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27.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27.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27.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27.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27.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27.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27.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27.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27.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27.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27.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27.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27.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27.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sheetData>
  <mergeCells count="300">
    <mergeCell ref="B35:B37"/>
    <mergeCell ref="C35:C37"/>
    <mergeCell ref="D35:D37"/>
    <mergeCell ref="E35:E37"/>
    <mergeCell ref="F35:F37"/>
    <mergeCell ref="G35:G37"/>
    <mergeCell ref="H35:H37"/>
    <mergeCell ref="V55:V56"/>
    <mergeCell ref="W55:W56"/>
    <mergeCell ref="V35:V37"/>
    <mergeCell ref="V39:V40"/>
    <mergeCell ref="W39:W40"/>
    <mergeCell ref="V41:V44"/>
    <mergeCell ref="W41:W44"/>
    <mergeCell ref="V49:V50"/>
    <mergeCell ref="W49:W50"/>
    <mergeCell ref="B55:B56"/>
    <mergeCell ref="C55:C56"/>
    <mergeCell ref="D55:D56"/>
    <mergeCell ref="E55:E56"/>
    <mergeCell ref="F55:F56"/>
    <mergeCell ref="G55:G56"/>
    <mergeCell ref="B51:B52"/>
    <mergeCell ref="C48:C50"/>
    <mergeCell ref="H24:H25"/>
    <mergeCell ref="I24:I25"/>
    <mergeCell ref="J24:J25"/>
    <mergeCell ref="K24:K25"/>
    <mergeCell ref="L24:L25"/>
    <mergeCell ref="I26:I27"/>
    <mergeCell ref="J26:J27"/>
    <mergeCell ref="K26:K27"/>
    <mergeCell ref="L26:L27"/>
    <mergeCell ref="B22:B23"/>
    <mergeCell ref="B24:B25"/>
    <mergeCell ref="C24:C25"/>
    <mergeCell ref="D24:D25"/>
    <mergeCell ref="E24:E25"/>
    <mergeCell ref="F24:F25"/>
    <mergeCell ref="G24:G25"/>
    <mergeCell ref="F13:F14"/>
    <mergeCell ref="G13:G14"/>
    <mergeCell ref="B13:B14"/>
    <mergeCell ref="F19:F20"/>
    <mergeCell ref="G19:G20"/>
    <mergeCell ref="D13:D14"/>
    <mergeCell ref="E13:E14"/>
    <mergeCell ref="C17:C18"/>
    <mergeCell ref="B19:B20"/>
    <mergeCell ref="C19:C23"/>
    <mergeCell ref="E19:E20"/>
    <mergeCell ref="E22:E23"/>
    <mergeCell ref="C13:C15"/>
    <mergeCell ref="I13:I14"/>
    <mergeCell ref="J13:J14"/>
    <mergeCell ref="K13:K14"/>
    <mergeCell ref="L13:L14"/>
    <mergeCell ref="V22:V23"/>
    <mergeCell ref="W22:W23"/>
    <mergeCell ref="D19:D20"/>
    <mergeCell ref="D22:D23"/>
    <mergeCell ref="F22:F23"/>
    <mergeCell ref="G22:G23"/>
    <mergeCell ref="H22:H23"/>
    <mergeCell ref="I22:I23"/>
    <mergeCell ref="J22:J23"/>
    <mergeCell ref="H13:H14"/>
    <mergeCell ref="H19:H20"/>
    <mergeCell ref="I19:I20"/>
    <mergeCell ref="J19:J20"/>
    <mergeCell ref="K19:K20"/>
    <mergeCell ref="L19:L20"/>
    <mergeCell ref="K22:K23"/>
    <mergeCell ref="L22:L23"/>
    <mergeCell ref="AB7:AB8"/>
    <mergeCell ref="AC7:AC8"/>
    <mergeCell ref="P7:U7"/>
    <mergeCell ref="V7:V8"/>
    <mergeCell ref="W7:W8"/>
    <mergeCell ref="X7:X8"/>
    <mergeCell ref="Y7:Y8"/>
    <mergeCell ref="Z7:Z8"/>
    <mergeCell ref="AA7:AA8"/>
    <mergeCell ref="F1:Z2"/>
    <mergeCell ref="B4:C4"/>
    <mergeCell ref="B6:E6"/>
    <mergeCell ref="F6:L6"/>
    <mergeCell ref="M6:U6"/>
    <mergeCell ref="V6:W6"/>
    <mergeCell ref="X6:Z6"/>
    <mergeCell ref="I7:I8"/>
    <mergeCell ref="J7:J8"/>
    <mergeCell ref="K7:K8"/>
    <mergeCell ref="L7:L8"/>
    <mergeCell ref="M7:M8"/>
    <mergeCell ref="N7:N8"/>
    <mergeCell ref="O7:O8"/>
    <mergeCell ref="B7:B8"/>
    <mergeCell ref="C7:C8"/>
    <mergeCell ref="D7:D8"/>
    <mergeCell ref="E7:E8"/>
    <mergeCell ref="F7:F8"/>
    <mergeCell ref="G7:G8"/>
    <mergeCell ref="H7:H8"/>
    <mergeCell ref="B9:B10"/>
    <mergeCell ref="C9:C10"/>
    <mergeCell ref="D9:D10"/>
    <mergeCell ref="E9:E10"/>
    <mergeCell ref="F9:F10"/>
    <mergeCell ref="G9:G10"/>
    <mergeCell ref="H9:H10"/>
    <mergeCell ref="AB11:AB12"/>
    <mergeCell ref="AC11:AC12"/>
    <mergeCell ref="I11:I12"/>
    <mergeCell ref="J11:J12"/>
    <mergeCell ref="K11:K12"/>
    <mergeCell ref="L11:L12"/>
    <mergeCell ref="V11:V12"/>
    <mergeCell ref="W11:W12"/>
    <mergeCell ref="AA11:AA12"/>
    <mergeCell ref="C11:C12"/>
    <mergeCell ref="B11:B12"/>
    <mergeCell ref="D11:D12"/>
    <mergeCell ref="E11:E12"/>
    <mergeCell ref="F11:F12"/>
    <mergeCell ref="G11:G12"/>
    <mergeCell ref="H11:H12"/>
    <mergeCell ref="AB57:AB58"/>
    <mergeCell ref="AC57:AC58"/>
    <mergeCell ref="AA59:AA61"/>
    <mergeCell ref="AB59:AB61"/>
    <mergeCell ref="I9:I10"/>
    <mergeCell ref="J9:J10"/>
    <mergeCell ref="K9:K10"/>
    <mergeCell ref="L9:L10"/>
    <mergeCell ref="V9:V10"/>
    <mergeCell ref="W9:W10"/>
    <mergeCell ref="AA9:AA10"/>
    <mergeCell ref="I35:I37"/>
    <mergeCell ref="J35:J37"/>
    <mergeCell ref="K35:K37"/>
    <mergeCell ref="L35:L37"/>
    <mergeCell ref="X55:X56"/>
    <mergeCell ref="Y55:Y56"/>
    <mergeCell ref="Z55:Z56"/>
    <mergeCell ref="AA55:AA56"/>
    <mergeCell ref="AB55:AB56"/>
    <mergeCell ref="W35:W37"/>
    <mergeCell ref="X35:X37"/>
    <mergeCell ref="Y35:Y37"/>
    <mergeCell ref="Z35:Z37"/>
    <mergeCell ref="AA35:AA37"/>
    <mergeCell ref="AB35:AB37"/>
    <mergeCell ref="AC35:AC37"/>
    <mergeCell ref="AB41:AB44"/>
    <mergeCell ref="AB48:AB50"/>
    <mergeCell ref="AC49:AC50"/>
    <mergeCell ref="Y28:Y29"/>
    <mergeCell ref="Z28:Z29"/>
    <mergeCell ref="V28:V29"/>
    <mergeCell ref="V31:V34"/>
    <mergeCell ref="W31:W34"/>
    <mergeCell ref="X31:X34"/>
    <mergeCell ref="Y31:Y34"/>
    <mergeCell ref="Z31:Z34"/>
    <mergeCell ref="AA31:AA34"/>
    <mergeCell ref="W57:W58"/>
    <mergeCell ref="X57:X58"/>
    <mergeCell ref="Y57:Y58"/>
    <mergeCell ref="Z57:Z58"/>
    <mergeCell ref="AA57:AA58"/>
    <mergeCell ref="AB9:AB10"/>
    <mergeCell ref="AC9:AC10"/>
    <mergeCell ref="V13:V14"/>
    <mergeCell ref="W13:W14"/>
    <mergeCell ref="X13:X14"/>
    <mergeCell ref="Y13:Y14"/>
    <mergeCell ref="Z13:Z14"/>
    <mergeCell ref="AA13:AA14"/>
    <mergeCell ref="AB13:AB15"/>
    <mergeCell ref="AB17:AB18"/>
    <mergeCell ref="W19:W20"/>
    <mergeCell ref="AB19:AB23"/>
    <mergeCell ref="AC19:AC20"/>
    <mergeCell ref="AC22:AC23"/>
    <mergeCell ref="V19:V20"/>
    <mergeCell ref="V24:V25"/>
    <mergeCell ref="V26:V27"/>
    <mergeCell ref="W28:W29"/>
    <mergeCell ref="X28:X29"/>
    <mergeCell ref="C59:C61"/>
    <mergeCell ref="AB24:AB25"/>
    <mergeCell ref="AC24:AC25"/>
    <mergeCell ref="AB26:AB27"/>
    <mergeCell ref="AC26:AC27"/>
    <mergeCell ref="AA28:AA29"/>
    <mergeCell ref="AB28:AB30"/>
    <mergeCell ref="AC28:AC30"/>
    <mergeCell ref="AB31:AB34"/>
    <mergeCell ref="AC31:AC34"/>
    <mergeCell ref="AA38:AA40"/>
    <mergeCell ref="AB38:AB40"/>
    <mergeCell ref="AC39:AC40"/>
    <mergeCell ref="AA41:AA44"/>
    <mergeCell ref="AC41:AC44"/>
    <mergeCell ref="W51:W53"/>
    <mergeCell ref="X51:X53"/>
    <mergeCell ref="Y51:Y53"/>
    <mergeCell ref="Z51:Z53"/>
    <mergeCell ref="AA51:AA53"/>
    <mergeCell ref="AB51:AB53"/>
    <mergeCell ref="AC51:AC53"/>
    <mergeCell ref="V51:V53"/>
    <mergeCell ref="V57:V58"/>
    <mergeCell ref="I57:I58"/>
    <mergeCell ref="J57:J58"/>
    <mergeCell ref="K57:K58"/>
    <mergeCell ref="L57:L58"/>
    <mergeCell ref="B57:B58"/>
    <mergeCell ref="C57:C58"/>
    <mergeCell ref="D57:D58"/>
    <mergeCell ref="E57:E58"/>
    <mergeCell ref="F57:F58"/>
    <mergeCell ref="G57:G58"/>
    <mergeCell ref="H57:H58"/>
    <mergeCell ref="G26:G27"/>
    <mergeCell ref="H26:H27"/>
    <mergeCell ref="B28:B29"/>
    <mergeCell ref="G31:G34"/>
    <mergeCell ref="H31:H34"/>
    <mergeCell ref="D28:D29"/>
    <mergeCell ref="E28:E29"/>
    <mergeCell ref="F28:F29"/>
    <mergeCell ref="G28:G29"/>
    <mergeCell ref="C26:C27"/>
    <mergeCell ref="C28:C30"/>
    <mergeCell ref="B31:B34"/>
    <mergeCell ref="C31:C34"/>
    <mergeCell ref="D31:D34"/>
    <mergeCell ref="E31:E34"/>
    <mergeCell ref="F31:F34"/>
    <mergeCell ref="B26:B27"/>
    <mergeCell ref="D26:D27"/>
    <mergeCell ref="E26:E27"/>
    <mergeCell ref="F26:F27"/>
    <mergeCell ref="H28:H29"/>
    <mergeCell ref="I28:I29"/>
    <mergeCell ref="J28:J29"/>
    <mergeCell ref="K28:K29"/>
    <mergeCell ref="L28:L29"/>
    <mergeCell ref="I55:I56"/>
    <mergeCell ref="J55:J56"/>
    <mergeCell ref="K55:K56"/>
    <mergeCell ref="L55:L56"/>
    <mergeCell ref="H55:H56"/>
    <mergeCell ref="H51:H52"/>
    <mergeCell ref="J51:J53"/>
    <mergeCell ref="L51:L53"/>
    <mergeCell ref="I41:I44"/>
    <mergeCell ref="J41:J44"/>
    <mergeCell ref="K41:K44"/>
    <mergeCell ref="L41:L44"/>
    <mergeCell ref="K39:K40"/>
    <mergeCell ref="L39:L40"/>
    <mergeCell ref="I31:I34"/>
    <mergeCell ref="J31:J34"/>
    <mergeCell ref="K31:K34"/>
    <mergeCell ref="L31:L34"/>
    <mergeCell ref="C51:C54"/>
    <mergeCell ref="D51:D53"/>
    <mergeCell ref="E51:E53"/>
    <mergeCell ref="F51:F53"/>
    <mergeCell ref="G51:G53"/>
    <mergeCell ref="I51:I53"/>
    <mergeCell ref="J49:J50"/>
    <mergeCell ref="K49:K50"/>
    <mergeCell ref="L49:L50"/>
    <mergeCell ref="K51:K52"/>
    <mergeCell ref="D49:D50"/>
    <mergeCell ref="E49:E50"/>
    <mergeCell ref="F49:F50"/>
    <mergeCell ref="G49:G50"/>
    <mergeCell ref="H49:H50"/>
    <mergeCell ref="I49:I50"/>
    <mergeCell ref="B41:B44"/>
    <mergeCell ref="C41:C44"/>
    <mergeCell ref="D41:D44"/>
    <mergeCell ref="E41:E44"/>
    <mergeCell ref="F41:F44"/>
    <mergeCell ref="G41:G44"/>
    <mergeCell ref="H41:H44"/>
    <mergeCell ref="I39:I40"/>
    <mergeCell ref="J39:J40"/>
    <mergeCell ref="C38:C40"/>
    <mergeCell ref="B39:B40"/>
    <mergeCell ref="D39:D40"/>
    <mergeCell ref="E39:E40"/>
    <mergeCell ref="F39:F40"/>
    <mergeCell ref="G39:G40"/>
    <mergeCell ref="H39:H40"/>
  </mergeCells>
  <conditionalFormatting sqref="G9">
    <cfRule type="cellIs" dxfId="562" priority="1" operator="equal">
      <formula>"Muy Alta"</formula>
    </cfRule>
  </conditionalFormatting>
  <conditionalFormatting sqref="G9">
    <cfRule type="cellIs" dxfId="561" priority="2" operator="equal">
      <formula>"Alta"</formula>
    </cfRule>
  </conditionalFormatting>
  <conditionalFormatting sqref="G9">
    <cfRule type="cellIs" dxfId="560" priority="3" operator="equal">
      <formula>"Media"</formula>
    </cfRule>
  </conditionalFormatting>
  <conditionalFormatting sqref="G9">
    <cfRule type="cellIs" dxfId="559" priority="4" operator="equal">
      <formula>"Baja"</formula>
    </cfRule>
  </conditionalFormatting>
  <conditionalFormatting sqref="G9">
    <cfRule type="cellIs" dxfId="558" priority="5" operator="equal">
      <formula>"Muy Baja"</formula>
    </cfRule>
  </conditionalFormatting>
  <conditionalFormatting sqref="J9">
    <cfRule type="cellIs" dxfId="557" priority="6" operator="equal">
      <formula>"Catastrófico"</formula>
    </cfRule>
  </conditionalFormatting>
  <conditionalFormatting sqref="J9">
    <cfRule type="cellIs" dxfId="556" priority="7" operator="equal">
      <formula>"Mayor"</formula>
    </cfRule>
  </conditionalFormatting>
  <conditionalFormatting sqref="J9">
    <cfRule type="cellIs" dxfId="555" priority="8" operator="equal">
      <formula>"Moderado"</formula>
    </cfRule>
  </conditionalFormatting>
  <conditionalFormatting sqref="J9">
    <cfRule type="cellIs" dxfId="554" priority="9" operator="equal">
      <formula>"Menor"</formula>
    </cfRule>
  </conditionalFormatting>
  <conditionalFormatting sqref="J9">
    <cfRule type="cellIs" dxfId="553" priority="10" operator="equal">
      <formula>"Leve"</formula>
    </cfRule>
  </conditionalFormatting>
  <conditionalFormatting sqref="L9">
    <cfRule type="cellIs" dxfId="552" priority="11" operator="equal">
      <formula>"Extremo"</formula>
    </cfRule>
  </conditionalFormatting>
  <conditionalFormatting sqref="L9">
    <cfRule type="cellIs" dxfId="551" priority="12" operator="equal">
      <formula>"Alto"</formula>
    </cfRule>
  </conditionalFormatting>
  <conditionalFormatting sqref="L9">
    <cfRule type="cellIs" dxfId="550" priority="13" operator="equal">
      <formula>"Moderado"</formula>
    </cfRule>
  </conditionalFormatting>
  <conditionalFormatting sqref="L9">
    <cfRule type="cellIs" dxfId="549" priority="14" operator="equal">
      <formula>"Bajo"</formula>
    </cfRule>
  </conditionalFormatting>
  <conditionalFormatting sqref="V9">
    <cfRule type="cellIs" dxfId="548" priority="15" operator="equal">
      <formula>"Extremo"</formula>
    </cfRule>
  </conditionalFormatting>
  <conditionalFormatting sqref="V9">
    <cfRule type="cellIs" dxfId="547" priority="16" operator="equal">
      <formula>"Alto"</formula>
    </cfRule>
  </conditionalFormatting>
  <conditionalFormatting sqref="V9">
    <cfRule type="cellIs" dxfId="546" priority="17" operator="equal">
      <formula>"Moderado"</formula>
    </cfRule>
  </conditionalFormatting>
  <conditionalFormatting sqref="V9">
    <cfRule type="cellIs" dxfId="545" priority="18" operator="equal">
      <formula>"Bajo"</formula>
    </cfRule>
  </conditionalFormatting>
  <conditionalFormatting sqref="G11">
    <cfRule type="cellIs" dxfId="544" priority="19" operator="equal">
      <formula>"Muy Alta"</formula>
    </cfRule>
  </conditionalFormatting>
  <conditionalFormatting sqref="G11">
    <cfRule type="cellIs" dxfId="543" priority="20" operator="equal">
      <formula>"Alta"</formula>
    </cfRule>
  </conditionalFormatting>
  <conditionalFormatting sqref="G11">
    <cfRule type="cellIs" dxfId="542" priority="21" operator="equal">
      <formula>"Media"</formula>
    </cfRule>
  </conditionalFormatting>
  <conditionalFormatting sqref="G11">
    <cfRule type="cellIs" dxfId="541" priority="22" operator="equal">
      <formula>"Baja"</formula>
    </cfRule>
  </conditionalFormatting>
  <conditionalFormatting sqref="G11">
    <cfRule type="cellIs" dxfId="540" priority="23" operator="equal">
      <formula>"Muy Baja"</formula>
    </cfRule>
  </conditionalFormatting>
  <conditionalFormatting sqref="J11">
    <cfRule type="cellIs" dxfId="539" priority="24" operator="equal">
      <formula>"Catastrófico"</formula>
    </cfRule>
  </conditionalFormatting>
  <conditionalFormatting sqref="J11">
    <cfRule type="cellIs" dxfId="538" priority="25" operator="equal">
      <formula>"Mayor"</formula>
    </cfRule>
  </conditionalFormatting>
  <conditionalFormatting sqref="J11">
    <cfRule type="cellIs" dxfId="537" priority="26" operator="equal">
      <formula>"Moderado"</formula>
    </cfRule>
  </conditionalFormatting>
  <conditionalFormatting sqref="J11">
    <cfRule type="cellIs" dxfId="536" priority="27" operator="equal">
      <formula>"Menor"</formula>
    </cfRule>
  </conditionalFormatting>
  <conditionalFormatting sqref="J11">
    <cfRule type="cellIs" dxfId="535" priority="28" operator="equal">
      <formula>"Leve"</formula>
    </cfRule>
  </conditionalFormatting>
  <conditionalFormatting sqref="L11">
    <cfRule type="cellIs" dxfId="534" priority="29" operator="equal">
      <formula>"Extremo"</formula>
    </cfRule>
  </conditionalFormatting>
  <conditionalFormatting sqref="L11">
    <cfRule type="cellIs" dxfId="533" priority="30" operator="equal">
      <formula>"Alto"</formula>
    </cfRule>
  </conditionalFormatting>
  <conditionalFormatting sqref="L11">
    <cfRule type="cellIs" dxfId="532" priority="31" operator="equal">
      <formula>"Moderado"</formula>
    </cfRule>
  </conditionalFormatting>
  <conditionalFormatting sqref="L11">
    <cfRule type="cellIs" dxfId="531" priority="32" operator="equal">
      <formula>"Bajo"</formula>
    </cfRule>
  </conditionalFormatting>
  <conditionalFormatting sqref="V11">
    <cfRule type="cellIs" dxfId="530" priority="33" operator="equal">
      <formula>"Extremo"</formula>
    </cfRule>
  </conditionalFormatting>
  <conditionalFormatting sqref="V11">
    <cfRule type="cellIs" dxfId="529" priority="34" operator="equal">
      <formula>"Alto"</formula>
    </cfRule>
  </conditionalFormatting>
  <conditionalFormatting sqref="V11">
    <cfRule type="cellIs" dxfId="528" priority="35" operator="equal">
      <formula>"Moderado"</formula>
    </cfRule>
  </conditionalFormatting>
  <conditionalFormatting sqref="V11">
    <cfRule type="cellIs" dxfId="527" priority="36" operator="equal">
      <formula>"Bajo"</formula>
    </cfRule>
  </conditionalFormatting>
  <conditionalFormatting sqref="G19 G22">
    <cfRule type="cellIs" dxfId="526" priority="37" operator="equal">
      <formula>"Muy Alta"</formula>
    </cfRule>
  </conditionalFormatting>
  <conditionalFormatting sqref="G19 G22">
    <cfRule type="cellIs" dxfId="525" priority="38" operator="equal">
      <formula>"Alta"</formula>
    </cfRule>
  </conditionalFormatting>
  <conditionalFormatting sqref="G19 G22">
    <cfRule type="cellIs" dxfId="524" priority="39" operator="equal">
      <formula>"Media"</formula>
    </cfRule>
  </conditionalFormatting>
  <conditionalFormatting sqref="G19 G22">
    <cfRule type="cellIs" dxfId="523" priority="40" operator="equal">
      <formula>"Baja"</formula>
    </cfRule>
  </conditionalFormatting>
  <conditionalFormatting sqref="G19 G22">
    <cfRule type="cellIs" dxfId="522" priority="41" operator="equal">
      <formula>"Muy Baja"</formula>
    </cfRule>
  </conditionalFormatting>
  <conditionalFormatting sqref="J19">
    <cfRule type="cellIs" dxfId="521" priority="42" operator="equal">
      <formula>"Catastrófico"</formula>
    </cfRule>
  </conditionalFormatting>
  <conditionalFormatting sqref="J19">
    <cfRule type="cellIs" dxfId="520" priority="43" operator="equal">
      <formula>"Mayor"</formula>
    </cfRule>
  </conditionalFormatting>
  <conditionalFormatting sqref="J19">
    <cfRule type="cellIs" dxfId="519" priority="44" operator="equal">
      <formula>"Moderado"</formula>
    </cfRule>
  </conditionalFormatting>
  <conditionalFormatting sqref="J19">
    <cfRule type="cellIs" dxfId="518" priority="45" operator="equal">
      <formula>"Menor"</formula>
    </cfRule>
  </conditionalFormatting>
  <conditionalFormatting sqref="J19">
    <cfRule type="cellIs" dxfId="517" priority="46" operator="equal">
      <formula>"Leve"</formula>
    </cfRule>
  </conditionalFormatting>
  <conditionalFormatting sqref="L19">
    <cfRule type="cellIs" dxfId="516" priority="47" operator="equal">
      <formula>"Extremo"</formula>
    </cfRule>
  </conditionalFormatting>
  <conditionalFormatting sqref="L19">
    <cfRule type="cellIs" dxfId="515" priority="48" operator="equal">
      <formula>"Alto"</formula>
    </cfRule>
  </conditionalFormatting>
  <conditionalFormatting sqref="L19">
    <cfRule type="cellIs" dxfId="514" priority="49" operator="equal">
      <formula>"Moderado"</formula>
    </cfRule>
  </conditionalFormatting>
  <conditionalFormatting sqref="L19">
    <cfRule type="cellIs" dxfId="513" priority="50" operator="equal">
      <formula>"Bajo"</formula>
    </cfRule>
  </conditionalFormatting>
  <conditionalFormatting sqref="V19">
    <cfRule type="cellIs" dxfId="512" priority="51" operator="equal">
      <formula>"Extremo"</formula>
    </cfRule>
  </conditionalFormatting>
  <conditionalFormatting sqref="V19">
    <cfRule type="cellIs" dxfId="511" priority="52" operator="equal">
      <formula>"Alto"</formula>
    </cfRule>
  </conditionalFormatting>
  <conditionalFormatting sqref="V19">
    <cfRule type="cellIs" dxfId="510" priority="53" operator="equal">
      <formula>"Moderado"</formula>
    </cfRule>
  </conditionalFormatting>
  <conditionalFormatting sqref="V19">
    <cfRule type="cellIs" dxfId="509" priority="54" operator="equal">
      <formula>"Bajo"</formula>
    </cfRule>
  </conditionalFormatting>
  <conditionalFormatting sqref="G21">
    <cfRule type="cellIs" dxfId="508" priority="55" operator="equal">
      <formula>"Muy Alta"</formula>
    </cfRule>
  </conditionalFormatting>
  <conditionalFormatting sqref="G21">
    <cfRule type="cellIs" dxfId="507" priority="56" operator="equal">
      <formula>"Alta"</formula>
    </cfRule>
  </conditionalFormatting>
  <conditionalFormatting sqref="G21">
    <cfRule type="cellIs" dxfId="506" priority="57" operator="equal">
      <formula>"Media"</formula>
    </cfRule>
  </conditionalFormatting>
  <conditionalFormatting sqref="G21">
    <cfRule type="cellIs" dxfId="505" priority="58" operator="equal">
      <formula>"Baja"</formula>
    </cfRule>
  </conditionalFormatting>
  <conditionalFormatting sqref="G21">
    <cfRule type="cellIs" dxfId="504" priority="59" operator="equal">
      <formula>"Muy Baja"</formula>
    </cfRule>
  </conditionalFormatting>
  <conditionalFormatting sqref="G22">
    <cfRule type="cellIs" dxfId="503" priority="60" operator="equal">
      <formula>"Muy Alta"</formula>
    </cfRule>
  </conditionalFormatting>
  <conditionalFormatting sqref="G22">
    <cfRule type="cellIs" dxfId="502" priority="61" operator="equal">
      <formula>"Alta"</formula>
    </cfRule>
  </conditionalFormatting>
  <conditionalFormatting sqref="G22">
    <cfRule type="cellIs" dxfId="501" priority="62" operator="equal">
      <formula>"Media"</formula>
    </cfRule>
  </conditionalFormatting>
  <conditionalFormatting sqref="G22">
    <cfRule type="cellIs" dxfId="500" priority="63" operator="equal">
      <formula>"Baja"</formula>
    </cfRule>
  </conditionalFormatting>
  <conditionalFormatting sqref="G22">
    <cfRule type="cellIs" dxfId="499" priority="64" operator="equal">
      <formula>"Muy Baja"</formula>
    </cfRule>
  </conditionalFormatting>
  <conditionalFormatting sqref="J21">
    <cfRule type="cellIs" dxfId="498" priority="65" operator="equal">
      <formula>"Catastrófico"</formula>
    </cfRule>
  </conditionalFormatting>
  <conditionalFormatting sqref="J21">
    <cfRule type="cellIs" dxfId="497" priority="66" operator="equal">
      <formula>"Mayor"</formula>
    </cfRule>
  </conditionalFormatting>
  <conditionalFormatting sqref="J21">
    <cfRule type="cellIs" dxfId="496" priority="67" operator="equal">
      <formula>"Moderado"</formula>
    </cfRule>
  </conditionalFormatting>
  <conditionalFormatting sqref="J21">
    <cfRule type="cellIs" dxfId="495" priority="68" operator="equal">
      <formula>"Menor"</formula>
    </cfRule>
  </conditionalFormatting>
  <conditionalFormatting sqref="J21">
    <cfRule type="cellIs" dxfId="494" priority="69" operator="equal">
      <formula>"Leve"</formula>
    </cfRule>
  </conditionalFormatting>
  <conditionalFormatting sqref="L21">
    <cfRule type="cellIs" dxfId="493" priority="70" operator="equal">
      <formula>"Extremo"</formula>
    </cfRule>
  </conditionalFormatting>
  <conditionalFormatting sqref="L21">
    <cfRule type="cellIs" dxfId="492" priority="71" operator="equal">
      <formula>"Alto"</formula>
    </cfRule>
  </conditionalFormatting>
  <conditionalFormatting sqref="L21">
    <cfRule type="cellIs" dxfId="491" priority="72" operator="equal">
      <formula>"Moderado"</formula>
    </cfRule>
  </conditionalFormatting>
  <conditionalFormatting sqref="L21">
    <cfRule type="cellIs" dxfId="490" priority="73" operator="equal">
      <formula>"Bajo"</formula>
    </cfRule>
  </conditionalFormatting>
  <conditionalFormatting sqref="V21">
    <cfRule type="cellIs" dxfId="489" priority="74" operator="equal">
      <formula>"Extremo"</formula>
    </cfRule>
  </conditionalFormatting>
  <conditionalFormatting sqref="V21">
    <cfRule type="cellIs" dxfId="488" priority="75" operator="equal">
      <formula>"Alto"</formula>
    </cfRule>
  </conditionalFormatting>
  <conditionalFormatting sqref="V21">
    <cfRule type="cellIs" dxfId="487" priority="76" operator="equal">
      <formula>"Moderado"</formula>
    </cfRule>
  </conditionalFormatting>
  <conditionalFormatting sqref="V21">
    <cfRule type="cellIs" dxfId="486" priority="77" operator="equal">
      <formula>"Bajo"</formula>
    </cfRule>
  </conditionalFormatting>
  <conditionalFormatting sqref="J22">
    <cfRule type="cellIs" dxfId="485" priority="78" operator="equal">
      <formula>"Catastrófico"</formula>
    </cfRule>
  </conditionalFormatting>
  <conditionalFormatting sqref="J22">
    <cfRule type="cellIs" dxfId="484" priority="79" operator="equal">
      <formula>"Mayor"</formula>
    </cfRule>
  </conditionalFormatting>
  <conditionalFormatting sqref="J22">
    <cfRule type="cellIs" dxfId="483" priority="80" operator="equal">
      <formula>"Moderado"</formula>
    </cfRule>
  </conditionalFormatting>
  <conditionalFormatting sqref="J22">
    <cfRule type="cellIs" dxfId="482" priority="81" operator="equal">
      <formula>"Menor"</formula>
    </cfRule>
  </conditionalFormatting>
  <conditionalFormatting sqref="J22">
    <cfRule type="cellIs" dxfId="481" priority="82" operator="equal">
      <formula>"Leve"</formula>
    </cfRule>
  </conditionalFormatting>
  <conditionalFormatting sqref="L22">
    <cfRule type="cellIs" dxfId="480" priority="83" operator="equal">
      <formula>"Extremo"</formula>
    </cfRule>
  </conditionalFormatting>
  <conditionalFormatting sqref="L22">
    <cfRule type="cellIs" dxfId="479" priority="84" operator="equal">
      <formula>"Alto"</formula>
    </cfRule>
  </conditionalFormatting>
  <conditionalFormatting sqref="L22">
    <cfRule type="cellIs" dxfId="478" priority="85" operator="equal">
      <formula>"Moderado"</formula>
    </cfRule>
  </conditionalFormatting>
  <conditionalFormatting sqref="L22">
    <cfRule type="cellIs" dxfId="477" priority="86" operator="equal">
      <formula>"Bajo"</formula>
    </cfRule>
  </conditionalFormatting>
  <conditionalFormatting sqref="V22">
    <cfRule type="cellIs" dxfId="476" priority="87" operator="equal">
      <formula>"Extremo"</formula>
    </cfRule>
  </conditionalFormatting>
  <conditionalFormatting sqref="V22">
    <cfRule type="cellIs" dxfId="475" priority="88" operator="equal">
      <formula>"Alto"</formula>
    </cfRule>
  </conditionalFormatting>
  <conditionalFormatting sqref="V22">
    <cfRule type="cellIs" dxfId="474" priority="89" operator="equal">
      <formula>"Moderado"</formula>
    </cfRule>
  </conditionalFormatting>
  <conditionalFormatting sqref="V22">
    <cfRule type="cellIs" dxfId="473" priority="90" operator="equal">
      <formula>"Bajo"</formula>
    </cfRule>
  </conditionalFormatting>
  <conditionalFormatting sqref="G24">
    <cfRule type="cellIs" dxfId="472" priority="91" operator="equal">
      <formula>"Muy Alta"</formula>
    </cfRule>
  </conditionalFormatting>
  <conditionalFormatting sqref="G24">
    <cfRule type="cellIs" dxfId="471" priority="92" operator="equal">
      <formula>"Alta"</formula>
    </cfRule>
  </conditionalFormatting>
  <conditionalFormatting sqref="G24">
    <cfRule type="cellIs" dxfId="470" priority="93" operator="equal">
      <formula>"Media"</formula>
    </cfRule>
  </conditionalFormatting>
  <conditionalFormatting sqref="G24">
    <cfRule type="cellIs" dxfId="469" priority="94" operator="equal">
      <formula>"Baja"</formula>
    </cfRule>
  </conditionalFormatting>
  <conditionalFormatting sqref="G24">
    <cfRule type="cellIs" dxfId="468" priority="95" operator="equal">
      <formula>"Muy Baja"</formula>
    </cfRule>
  </conditionalFormatting>
  <conditionalFormatting sqref="J24">
    <cfRule type="cellIs" dxfId="467" priority="96" operator="equal">
      <formula>"Catastrófico"</formula>
    </cfRule>
  </conditionalFormatting>
  <conditionalFormatting sqref="J24">
    <cfRule type="cellIs" dxfId="466" priority="97" operator="equal">
      <formula>"Mayor"</formula>
    </cfRule>
  </conditionalFormatting>
  <conditionalFormatting sqref="J24">
    <cfRule type="cellIs" dxfId="465" priority="98" operator="equal">
      <formula>"Moderado"</formula>
    </cfRule>
  </conditionalFormatting>
  <conditionalFormatting sqref="J24">
    <cfRule type="cellIs" dxfId="464" priority="99" operator="equal">
      <formula>"Menor"</formula>
    </cfRule>
  </conditionalFormatting>
  <conditionalFormatting sqref="J24">
    <cfRule type="cellIs" dxfId="463" priority="100" operator="equal">
      <formula>"Leve"</formula>
    </cfRule>
  </conditionalFormatting>
  <conditionalFormatting sqref="L24">
    <cfRule type="cellIs" dxfId="462" priority="101" operator="equal">
      <formula>"Extremo"</formula>
    </cfRule>
  </conditionalFormatting>
  <conditionalFormatting sqref="L24">
    <cfRule type="cellIs" dxfId="461" priority="102" operator="equal">
      <formula>"Alto"</formula>
    </cfRule>
  </conditionalFormatting>
  <conditionalFormatting sqref="L24">
    <cfRule type="cellIs" dxfId="460" priority="103" operator="equal">
      <formula>"Moderado"</formula>
    </cfRule>
  </conditionalFormatting>
  <conditionalFormatting sqref="L24">
    <cfRule type="cellIs" dxfId="459" priority="104" operator="equal">
      <formula>"Bajo"</formula>
    </cfRule>
  </conditionalFormatting>
  <conditionalFormatting sqref="V24">
    <cfRule type="cellIs" dxfId="458" priority="105" operator="equal">
      <formula>"Extremo"</formula>
    </cfRule>
  </conditionalFormatting>
  <conditionalFormatting sqref="V24">
    <cfRule type="cellIs" dxfId="457" priority="106" operator="equal">
      <formula>"Alto"</formula>
    </cfRule>
  </conditionalFormatting>
  <conditionalFormatting sqref="V24">
    <cfRule type="cellIs" dxfId="456" priority="107" operator="equal">
      <formula>"Moderado"</formula>
    </cfRule>
  </conditionalFormatting>
  <conditionalFormatting sqref="V24">
    <cfRule type="cellIs" dxfId="455" priority="108" operator="equal">
      <formula>"Bajo"</formula>
    </cfRule>
  </conditionalFormatting>
  <conditionalFormatting sqref="G57">
    <cfRule type="cellIs" dxfId="454" priority="109" operator="equal">
      <formula>"Muy Alta"</formula>
    </cfRule>
  </conditionalFormatting>
  <conditionalFormatting sqref="G57">
    <cfRule type="cellIs" dxfId="453" priority="110" operator="equal">
      <formula>"Alta"</formula>
    </cfRule>
  </conditionalFormatting>
  <conditionalFormatting sqref="G57">
    <cfRule type="cellIs" dxfId="452" priority="111" operator="equal">
      <formula>"Media"</formula>
    </cfRule>
  </conditionalFormatting>
  <conditionalFormatting sqref="G57">
    <cfRule type="cellIs" dxfId="451" priority="112" operator="equal">
      <formula>"Baja"</formula>
    </cfRule>
  </conditionalFormatting>
  <conditionalFormatting sqref="G57">
    <cfRule type="cellIs" dxfId="450" priority="113" operator="equal">
      <formula>"Muy Baja"</formula>
    </cfRule>
  </conditionalFormatting>
  <conditionalFormatting sqref="J57">
    <cfRule type="cellIs" dxfId="449" priority="114" operator="equal">
      <formula>"Catastrófico"</formula>
    </cfRule>
  </conditionalFormatting>
  <conditionalFormatting sqref="J57">
    <cfRule type="cellIs" dxfId="448" priority="115" operator="equal">
      <formula>"Mayor"</formula>
    </cfRule>
  </conditionalFormatting>
  <conditionalFormatting sqref="J57">
    <cfRule type="cellIs" dxfId="447" priority="116" operator="equal">
      <formula>"Moderado"</formula>
    </cfRule>
  </conditionalFormatting>
  <conditionalFormatting sqref="J57">
    <cfRule type="cellIs" dxfId="446" priority="117" operator="equal">
      <formula>"Menor"</formula>
    </cfRule>
  </conditionalFormatting>
  <conditionalFormatting sqref="J57">
    <cfRule type="cellIs" dxfId="445" priority="118" operator="equal">
      <formula>"Leve"</formula>
    </cfRule>
  </conditionalFormatting>
  <conditionalFormatting sqref="L57">
    <cfRule type="cellIs" dxfId="444" priority="119" operator="equal">
      <formula>"Extremo"</formula>
    </cfRule>
  </conditionalFormatting>
  <conditionalFormatting sqref="L57">
    <cfRule type="cellIs" dxfId="443" priority="120" operator="equal">
      <formula>"Alto"</formula>
    </cfRule>
  </conditionalFormatting>
  <conditionalFormatting sqref="L57">
    <cfRule type="cellIs" dxfId="442" priority="121" operator="equal">
      <formula>"Moderado"</formula>
    </cfRule>
  </conditionalFormatting>
  <conditionalFormatting sqref="L57">
    <cfRule type="cellIs" dxfId="441" priority="122" operator="equal">
      <formula>"Bajo"</formula>
    </cfRule>
  </conditionalFormatting>
  <conditionalFormatting sqref="V57">
    <cfRule type="cellIs" dxfId="440" priority="123" operator="equal">
      <formula>"Extremo"</formula>
    </cfRule>
  </conditionalFormatting>
  <conditionalFormatting sqref="V57">
    <cfRule type="cellIs" dxfId="439" priority="124" operator="equal">
      <formula>"Alto"</formula>
    </cfRule>
  </conditionalFormatting>
  <conditionalFormatting sqref="V57">
    <cfRule type="cellIs" dxfId="438" priority="125" operator="equal">
      <formula>"Moderado"</formula>
    </cfRule>
  </conditionalFormatting>
  <conditionalFormatting sqref="V57">
    <cfRule type="cellIs" dxfId="437" priority="126" operator="equal">
      <formula>"Bajo"</formula>
    </cfRule>
  </conditionalFormatting>
  <conditionalFormatting sqref="L28">
    <cfRule type="cellIs" dxfId="436" priority="127" operator="equal">
      <formula>"Extremo"</formula>
    </cfRule>
  </conditionalFormatting>
  <conditionalFormatting sqref="L28">
    <cfRule type="cellIs" dxfId="435" priority="128" operator="equal">
      <formula>"Alto"</formula>
    </cfRule>
  </conditionalFormatting>
  <conditionalFormatting sqref="L28">
    <cfRule type="cellIs" dxfId="434" priority="129" operator="equal">
      <formula>"Moderado"</formula>
    </cfRule>
  </conditionalFormatting>
  <conditionalFormatting sqref="L28">
    <cfRule type="cellIs" dxfId="433" priority="130" operator="equal">
      <formula>"Bajo"</formula>
    </cfRule>
  </conditionalFormatting>
  <conditionalFormatting sqref="G28">
    <cfRule type="cellIs" dxfId="432" priority="131" operator="equal">
      <formula>"Muy Alta"</formula>
    </cfRule>
  </conditionalFormatting>
  <conditionalFormatting sqref="G28">
    <cfRule type="cellIs" dxfId="431" priority="132" operator="equal">
      <formula>"Alta"</formula>
    </cfRule>
  </conditionalFormatting>
  <conditionalFormatting sqref="G28">
    <cfRule type="cellIs" dxfId="430" priority="133" operator="equal">
      <formula>"Media"</formula>
    </cfRule>
  </conditionalFormatting>
  <conditionalFormatting sqref="G28">
    <cfRule type="cellIs" dxfId="429" priority="134" operator="equal">
      <formula>"Baja"</formula>
    </cfRule>
  </conditionalFormatting>
  <conditionalFormatting sqref="G28">
    <cfRule type="cellIs" dxfId="428" priority="135" operator="equal">
      <formula>"Muy Baja"</formula>
    </cfRule>
  </conditionalFormatting>
  <conditionalFormatting sqref="J28">
    <cfRule type="cellIs" dxfId="427" priority="136" operator="equal">
      <formula>"Catastrófico"</formula>
    </cfRule>
  </conditionalFormatting>
  <conditionalFormatting sqref="J28">
    <cfRule type="cellIs" dxfId="426" priority="137" operator="equal">
      <formula>"Mayor"</formula>
    </cfRule>
  </conditionalFormatting>
  <conditionalFormatting sqref="J28">
    <cfRule type="cellIs" dxfId="425" priority="138" operator="equal">
      <formula>"Moderado"</formula>
    </cfRule>
  </conditionalFormatting>
  <conditionalFormatting sqref="J28">
    <cfRule type="cellIs" dxfId="424" priority="139" operator="equal">
      <formula>"Menor"</formula>
    </cfRule>
  </conditionalFormatting>
  <conditionalFormatting sqref="J28">
    <cfRule type="cellIs" dxfId="423" priority="140" operator="equal">
      <formula>"Leve"</formula>
    </cfRule>
  </conditionalFormatting>
  <conditionalFormatting sqref="V30">
    <cfRule type="cellIs" dxfId="422" priority="141" operator="equal">
      <formula>"Extremo"</formula>
    </cfRule>
  </conditionalFormatting>
  <conditionalFormatting sqref="V30">
    <cfRule type="cellIs" dxfId="421" priority="142" operator="equal">
      <formula>"Alto"</formula>
    </cfRule>
  </conditionalFormatting>
  <conditionalFormatting sqref="V30">
    <cfRule type="cellIs" dxfId="420" priority="143" operator="equal">
      <formula>"Moderado"</formula>
    </cfRule>
  </conditionalFormatting>
  <conditionalFormatting sqref="V30">
    <cfRule type="cellIs" dxfId="419" priority="144" operator="equal">
      <formula>"Bajo"</formula>
    </cfRule>
  </conditionalFormatting>
  <conditionalFormatting sqref="V28">
    <cfRule type="cellIs" dxfId="418" priority="145" operator="equal">
      <formula>"Extremo"</formula>
    </cfRule>
  </conditionalFormatting>
  <conditionalFormatting sqref="V28">
    <cfRule type="cellIs" dxfId="417" priority="146" operator="equal">
      <formula>"Alto"</formula>
    </cfRule>
  </conditionalFormatting>
  <conditionalFormatting sqref="V28">
    <cfRule type="cellIs" dxfId="416" priority="147" operator="equal">
      <formula>"Moderado"</formula>
    </cfRule>
  </conditionalFormatting>
  <conditionalFormatting sqref="V28">
    <cfRule type="cellIs" dxfId="415" priority="148" operator="equal">
      <formula>"Bajo"</formula>
    </cfRule>
  </conditionalFormatting>
  <conditionalFormatting sqref="G30">
    <cfRule type="cellIs" dxfId="414" priority="149" operator="equal">
      <formula>"Muy Alta"</formula>
    </cfRule>
  </conditionalFormatting>
  <conditionalFormatting sqref="G30">
    <cfRule type="cellIs" dxfId="413" priority="150" operator="equal">
      <formula>"Alta"</formula>
    </cfRule>
  </conditionalFormatting>
  <conditionalFormatting sqref="G30">
    <cfRule type="cellIs" dxfId="412" priority="151" operator="equal">
      <formula>"Media"</formula>
    </cfRule>
  </conditionalFormatting>
  <conditionalFormatting sqref="G30">
    <cfRule type="cellIs" dxfId="411" priority="152" operator="equal">
      <formula>"Baja"</formula>
    </cfRule>
  </conditionalFormatting>
  <conditionalFormatting sqref="G30">
    <cfRule type="cellIs" dxfId="410" priority="153" operator="equal">
      <formula>"Muy Baja"</formula>
    </cfRule>
  </conditionalFormatting>
  <conditionalFormatting sqref="J30">
    <cfRule type="cellIs" dxfId="409" priority="154" operator="equal">
      <formula>"Catastrófico"</formula>
    </cfRule>
  </conditionalFormatting>
  <conditionalFormatting sqref="J30">
    <cfRule type="cellIs" dxfId="408" priority="155" operator="equal">
      <formula>"Mayor"</formula>
    </cfRule>
  </conditionalFormatting>
  <conditionalFormatting sqref="J30">
    <cfRule type="cellIs" dxfId="407" priority="156" operator="equal">
      <formula>"Moderado"</formula>
    </cfRule>
  </conditionalFormatting>
  <conditionalFormatting sqref="J30">
    <cfRule type="cellIs" dxfId="406" priority="157" operator="equal">
      <formula>"Menor"</formula>
    </cfRule>
  </conditionalFormatting>
  <conditionalFormatting sqref="J30">
    <cfRule type="cellIs" dxfId="405" priority="158" operator="equal">
      <formula>"Leve"</formula>
    </cfRule>
  </conditionalFormatting>
  <conditionalFormatting sqref="L30">
    <cfRule type="cellIs" dxfId="404" priority="159" operator="equal">
      <formula>"Extremo"</formula>
    </cfRule>
  </conditionalFormatting>
  <conditionalFormatting sqref="L30">
    <cfRule type="cellIs" dxfId="403" priority="160" operator="equal">
      <formula>"Alto"</formula>
    </cfRule>
  </conditionalFormatting>
  <conditionalFormatting sqref="L30">
    <cfRule type="cellIs" dxfId="402" priority="161" operator="equal">
      <formula>"Moderado"</formula>
    </cfRule>
  </conditionalFormatting>
  <conditionalFormatting sqref="L30">
    <cfRule type="cellIs" dxfId="401" priority="162" operator="equal">
      <formula>"Bajo"</formula>
    </cfRule>
  </conditionalFormatting>
  <conditionalFormatting sqref="G31">
    <cfRule type="cellIs" dxfId="400" priority="163" operator="equal">
      <formula>"Muy Alta"</formula>
    </cfRule>
  </conditionalFormatting>
  <conditionalFormatting sqref="G31">
    <cfRule type="cellIs" dxfId="399" priority="164" operator="equal">
      <formula>"Alta"</formula>
    </cfRule>
  </conditionalFormatting>
  <conditionalFormatting sqref="G31">
    <cfRule type="cellIs" dxfId="398" priority="165" operator="equal">
      <formula>"Media"</formula>
    </cfRule>
  </conditionalFormatting>
  <conditionalFormatting sqref="G31">
    <cfRule type="cellIs" dxfId="397" priority="166" operator="equal">
      <formula>"Baja"</formula>
    </cfRule>
  </conditionalFormatting>
  <conditionalFormatting sqref="G31">
    <cfRule type="cellIs" dxfId="396" priority="167" operator="equal">
      <formula>"Muy Baja"</formula>
    </cfRule>
  </conditionalFormatting>
  <conditionalFormatting sqref="J31">
    <cfRule type="cellIs" dxfId="395" priority="168" operator="equal">
      <formula>"Catastrófico"</formula>
    </cfRule>
  </conditionalFormatting>
  <conditionalFormatting sqref="J31">
    <cfRule type="cellIs" dxfId="394" priority="169" operator="equal">
      <formula>"Mayor"</formula>
    </cfRule>
  </conditionalFormatting>
  <conditionalFormatting sqref="J31">
    <cfRule type="cellIs" dxfId="393" priority="170" operator="equal">
      <formula>"Moderado"</formula>
    </cfRule>
  </conditionalFormatting>
  <conditionalFormatting sqref="J31">
    <cfRule type="cellIs" dxfId="392" priority="171" operator="equal">
      <formula>"Menor"</formula>
    </cfRule>
  </conditionalFormatting>
  <conditionalFormatting sqref="J31">
    <cfRule type="cellIs" dxfId="391" priority="172" operator="equal">
      <formula>"Leve"</formula>
    </cfRule>
  </conditionalFormatting>
  <conditionalFormatting sqref="L31">
    <cfRule type="cellIs" dxfId="390" priority="173" operator="equal">
      <formula>"Extremo"</formula>
    </cfRule>
  </conditionalFormatting>
  <conditionalFormatting sqref="L31">
    <cfRule type="cellIs" dxfId="389" priority="174" operator="equal">
      <formula>"Alto"</formula>
    </cfRule>
  </conditionalFormatting>
  <conditionalFormatting sqref="L31">
    <cfRule type="cellIs" dxfId="388" priority="175" operator="equal">
      <formula>"Moderado"</formula>
    </cfRule>
  </conditionalFormatting>
  <conditionalFormatting sqref="L31">
    <cfRule type="cellIs" dxfId="387" priority="176" operator="equal">
      <formula>"Bajo"</formula>
    </cfRule>
  </conditionalFormatting>
  <conditionalFormatting sqref="V31">
    <cfRule type="cellIs" dxfId="386" priority="177" operator="equal">
      <formula>"Extremo"</formula>
    </cfRule>
  </conditionalFormatting>
  <conditionalFormatting sqref="V31">
    <cfRule type="cellIs" dxfId="385" priority="178" operator="equal">
      <formula>"Alto"</formula>
    </cfRule>
  </conditionalFormatting>
  <conditionalFormatting sqref="V31">
    <cfRule type="cellIs" dxfId="384" priority="179" operator="equal">
      <formula>"Moderado"</formula>
    </cfRule>
  </conditionalFormatting>
  <conditionalFormatting sqref="V31">
    <cfRule type="cellIs" dxfId="383" priority="180" operator="equal">
      <formula>"Bajo"</formula>
    </cfRule>
  </conditionalFormatting>
  <conditionalFormatting sqref="G35">
    <cfRule type="cellIs" dxfId="382" priority="181" operator="equal">
      <formula>"Muy Alta"</formula>
    </cfRule>
  </conditionalFormatting>
  <conditionalFormatting sqref="G35">
    <cfRule type="cellIs" dxfId="381" priority="182" operator="equal">
      <formula>"Alta"</formula>
    </cfRule>
  </conditionalFormatting>
  <conditionalFormatting sqref="G35">
    <cfRule type="cellIs" dxfId="380" priority="183" operator="equal">
      <formula>"Media"</formula>
    </cfRule>
  </conditionalFormatting>
  <conditionalFormatting sqref="G35">
    <cfRule type="cellIs" dxfId="379" priority="184" operator="equal">
      <formula>"Baja"</formula>
    </cfRule>
  </conditionalFormatting>
  <conditionalFormatting sqref="G35">
    <cfRule type="cellIs" dxfId="378" priority="185" operator="equal">
      <formula>"Muy Baja"</formula>
    </cfRule>
  </conditionalFormatting>
  <conditionalFormatting sqref="J35">
    <cfRule type="cellIs" dxfId="377" priority="186" operator="equal">
      <formula>"Catastrófico"</formula>
    </cfRule>
  </conditionalFormatting>
  <conditionalFormatting sqref="J35">
    <cfRule type="cellIs" dxfId="376" priority="187" operator="equal">
      <formula>"Mayor"</formula>
    </cfRule>
  </conditionalFormatting>
  <conditionalFormatting sqref="J35">
    <cfRule type="cellIs" dxfId="375" priority="188" operator="equal">
      <formula>"Moderado"</formula>
    </cfRule>
  </conditionalFormatting>
  <conditionalFormatting sqref="J35">
    <cfRule type="cellIs" dxfId="374" priority="189" operator="equal">
      <formula>"Menor"</formula>
    </cfRule>
  </conditionalFormatting>
  <conditionalFormatting sqref="J35">
    <cfRule type="cellIs" dxfId="373" priority="190" operator="equal">
      <formula>"Leve"</formula>
    </cfRule>
  </conditionalFormatting>
  <conditionalFormatting sqref="V35">
    <cfRule type="cellIs" dxfId="372" priority="191" operator="equal">
      <formula>"Extremo"</formula>
    </cfRule>
  </conditionalFormatting>
  <conditionalFormatting sqref="V35">
    <cfRule type="cellIs" dxfId="371" priority="192" operator="equal">
      <formula>"Alto"</formula>
    </cfRule>
  </conditionalFormatting>
  <conditionalFormatting sqref="V35">
    <cfRule type="cellIs" dxfId="370" priority="193" operator="equal">
      <formula>"Moderado"</formula>
    </cfRule>
  </conditionalFormatting>
  <conditionalFormatting sqref="V35">
    <cfRule type="cellIs" dxfId="369" priority="194" operator="equal">
      <formula>"Bajo"</formula>
    </cfRule>
  </conditionalFormatting>
  <conditionalFormatting sqref="L38">
    <cfRule type="cellIs" dxfId="368" priority="195" operator="equal">
      <formula>"Extremo"</formula>
    </cfRule>
  </conditionalFormatting>
  <conditionalFormatting sqref="L38">
    <cfRule type="cellIs" dxfId="367" priority="196" operator="equal">
      <formula>"Alto"</formula>
    </cfRule>
  </conditionalFormatting>
  <conditionalFormatting sqref="L38">
    <cfRule type="cellIs" dxfId="366" priority="197" operator="equal">
      <formula>"Moderado"</formula>
    </cfRule>
  </conditionalFormatting>
  <conditionalFormatting sqref="L38">
    <cfRule type="cellIs" dxfId="365" priority="198" operator="equal">
      <formula>"Bajo"</formula>
    </cfRule>
  </conditionalFormatting>
  <conditionalFormatting sqref="L35">
    <cfRule type="cellIs" dxfId="364" priority="199" operator="equal">
      <formula>"Extremo"</formula>
    </cfRule>
  </conditionalFormatting>
  <conditionalFormatting sqref="L35">
    <cfRule type="cellIs" dxfId="363" priority="200" operator="equal">
      <formula>"Alto"</formula>
    </cfRule>
  </conditionalFormatting>
  <conditionalFormatting sqref="L35">
    <cfRule type="cellIs" dxfId="362" priority="201" operator="equal">
      <formula>"Moderado"</formula>
    </cfRule>
  </conditionalFormatting>
  <conditionalFormatting sqref="L35">
    <cfRule type="cellIs" dxfId="361" priority="202" operator="equal">
      <formula>"Bajo"</formula>
    </cfRule>
  </conditionalFormatting>
  <conditionalFormatting sqref="G38">
    <cfRule type="cellIs" dxfId="360" priority="203" operator="equal">
      <formula>"Muy Alta"</formula>
    </cfRule>
  </conditionalFormatting>
  <conditionalFormatting sqref="G38">
    <cfRule type="cellIs" dxfId="359" priority="204" operator="equal">
      <formula>"Alta"</formula>
    </cfRule>
  </conditionalFormatting>
  <conditionalFormatting sqref="G38">
    <cfRule type="cellIs" dxfId="358" priority="205" operator="equal">
      <formula>"Media"</formula>
    </cfRule>
  </conditionalFormatting>
  <conditionalFormatting sqref="G38">
    <cfRule type="cellIs" dxfId="357" priority="206" operator="equal">
      <formula>"Baja"</formula>
    </cfRule>
  </conditionalFormatting>
  <conditionalFormatting sqref="G38">
    <cfRule type="cellIs" dxfId="356" priority="207" operator="equal">
      <formula>"Muy Baja"</formula>
    </cfRule>
  </conditionalFormatting>
  <conditionalFormatting sqref="J38">
    <cfRule type="cellIs" dxfId="355" priority="208" operator="equal">
      <formula>"Catastrófico"</formula>
    </cfRule>
  </conditionalFormatting>
  <conditionalFormatting sqref="J38">
    <cfRule type="cellIs" dxfId="354" priority="209" operator="equal">
      <formula>"Mayor"</formula>
    </cfRule>
  </conditionalFormatting>
  <conditionalFormatting sqref="J38">
    <cfRule type="cellIs" dxfId="353" priority="210" operator="equal">
      <formula>"Moderado"</formula>
    </cfRule>
  </conditionalFormatting>
  <conditionalFormatting sqref="J38">
    <cfRule type="cellIs" dxfId="352" priority="211" operator="equal">
      <formula>"Menor"</formula>
    </cfRule>
  </conditionalFormatting>
  <conditionalFormatting sqref="J38">
    <cfRule type="cellIs" dxfId="351" priority="212" operator="equal">
      <formula>"Leve"</formula>
    </cfRule>
  </conditionalFormatting>
  <conditionalFormatting sqref="V38">
    <cfRule type="cellIs" dxfId="350" priority="213" operator="equal">
      <formula>"Extremo"</formula>
    </cfRule>
  </conditionalFormatting>
  <conditionalFormatting sqref="V38">
    <cfRule type="cellIs" dxfId="349" priority="214" operator="equal">
      <formula>"Alto"</formula>
    </cfRule>
  </conditionalFormatting>
  <conditionalFormatting sqref="V38">
    <cfRule type="cellIs" dxfId="348" priority="215" operator="equal">
      <formula>"Moderado"</formula>
    </cfRule>
  </conditionalFormatting>
  <conditionalFormatting sqref="V38">
    <cfRule type="cellIs" dxfId="347" priority="216" operator="equal">
      <formula>"Bajo"</formula>
    </cfRule>
  </conditionalFormatting>
  <conditionalFormatting sqref="G39">
    <cfRule type="cellIs" dxfId="346" priority="217" operator="equal">
      <formula>"Muy Alta"</formula>
    </cfRule>
  </conditionalFormatting>
  <conditionalFormatting sqref="G39">
    <cfRule type="cellIs" dxfId="345" priority="218" operator="equal">
      <formula>"Alta"</formula>
    </cfRule>
  </conditionalFormatting>
  <conditionalFormatting sqref="G39">
    <cfRule type="cellIs" dxfId="344" priority="219" operator="equal">
      <formula>"Media"</formula>
    </cfRule>
  </conditionalFormatting>
  <conditionalFormatting sqref="G39">
    <cfRule type="cellIs" dxfId="343" priority="220" operator="equal">
      <formula>"Baja"</formula>
    </cfRule>
  </conditionalFormatting>
  <conditionalFormatting sqref="G39">
    <cfRule type="cellIs" dxfId="342" priority="221" operator="equal">
      <formula>"Muy Baja"</formula>
    </cfRule>
  </conditionalFormatting>
  <conditionalFormatting sqref="J39">
    <cfRule type="cellIs" dxfId="341" priority="222" operator="equal">
      <formula>"Catastrófico"</formula>
    </cfRule>
  </conditionalFormatting>
  <conditionalFormatting sqref="J39">
    <cfRule type="cellIs" dxfId="340" priority="223" operator="equal">
      <formula>"Mayor"</formula>
    </cfRule>
  </conditionalFormatting>
  <conditionalFormatting sqref="J39">
    <cfRule type="cellIs" dxfId="339" priority="224" operator="equal">
      <formula>"Moderado"</formula>
    </cfRule>
  </conditionalFormatting>
  <conditionalFormatting sqref="J39">
    <cfRule type="cellIs" dxfId="338" priority="225" operator="equal">
      <formula>"Menor"</formula>
    </cfRule>
  </conditionalFormatting>
  <conditionalFormatting sqref="J39">
    <cfRule type="cellIs" dxfId="337" priority="226" operator="equal">
      <formula>"Leve"</formula>
    </cfRule>
  </conditionalFormatting>
  <conditionalFormatting sqref="V39">
    <cfRule type="cellIs" dxfId="336" priority="227" operator="equal">
      <formula>"Extremo"</formula>
    </cfRule>
  </conditionalFormatting>
  <conditionalFormatting sqref="V39">
    <cfRule type="cellIs" dxfId="335" priority="228" operator="equal">
      <formula>"Alto"</formula>
    </cfRule>
  </conditionalFormatting>
  <conditionalFormatting sqref="V39">
    <cfRule type="cellIs" dxfId="334" priority="229" operator="equal">
      <formula>"Moderado"</formula>
    </cfRule>
  </conditionalFormatting>
  <conditionalFormatting sqref="V39">
    <cfRule type="cellIs" dxfId="333" priority="230" operator="equal">
      <formula>"Bajo"</formula>
    </cfRule>
  </conditionalFormatting>
  <conditionalFormatting sqref="L39">
    <cfRule type="cellIs" dxfId="332" priority="231" operator="equal">
      <formula>"Extremo"</formula>
    </cfRule>
  </conditionalFormatting>
  <conditionalFormatting sqref="L39">
    <cfRule type="cellIs" dxfId="331" priority="232" operator="equal">
      <formula>"Alto"</formula>
    </cfRule>
  </conditionalFormatting>
  <conditionalFormatting sqref="L39">
    <cfRule type="cellIs" dxfId="330" priority="233" operator="equal">
      <formula>"Moderado"</formula>
    </cfRule>
  </conditionalFormatting>
  <conditionalFormatting sqref="L39">
    <cfRule type="cellIs" dxfId="329" priority="234" operator="equal">
      <formula>"Bajo"</formula>
    </cfRule>
  </conditionalFormatting>
  <conditionalFormatting sqref="G41">
    <cfRule type="cellIs" dxfId="328" priority="235" operator="equal">
      <formula>"Muy Alta"</formula>
    </cfRule>
  </conditionalFormatting>
  <conditionalFormatting sqref="G41">
    <cfRule type="cellIs" dxfId="327" priority="236" operator="equal">
      <formula>"Alta"</formula>
    </cfRule>
  </conditionalFormatting>
  <conditionalFormatting sqref="G41">
    <cfRule type="cellIs" dxfId="326" priority="237" operator="equal">
      <formula>"Media"</formula>
    </cfRule>
  </conditionalFormatting>
  <conditionalFormatting sqref="G41">
    <cfRule type="cellIs" dxfId="325" priority="238" operator="equal">
      <formula>"Baja"</formula>
    </cfRule>
  </conditionalFormatting>
  <conditionalFormatting sqref="G41">
    <cfRule type="cellIs" dxfId="324" priority="239" operator="equal">
      <formula>"Muy Baja"</formula>
    </cfRule>
  </conditionalFormatting>
  <conditionalFormatting sqref="J41">
    <cfRule type="cellIs" dxfId="323" priority="240" operator="equal">
      <formula>"Catastrófico"</formula>
    </cfRule>
  </conditionalFormatting>
  <conditionalFormatting sqref="J41">
    <cfRule type="cellIs" dxfId="322" priority="241" operator="equal">
      <formula>"Mayor"</formula>
    </cfRule>
  </conditionalFormatting>
  <conditionalFormatting sqref="J41">
    <cfRule type="cellIs" dxfId="321" priority="242" operator="equal">
      <formula>"Moderado"</formula>
    </cfRule>
  </conditionalFormatting>
  <conditionalFormatting sqref="J41">
    <cfRule type="cellIs" dxfId="320" priority="243" operator="equal">
      <formula>"Menor"</formula>
    </cfRule>
  </conditionalFormatting>
  <conditionalFormatting sqref="J41">
    <cfRule type="cellIs" dxfId="319" priority="244" operator="equal">
      <formula>"Leve"</formula>
    </cfRule>
  </conditionalFormatting>
  <conditionalFormatting sqref="L41">
    <cfRule type="cellIs" dxfId="318" priority="245" operator="equal">
      <formula>"Extremo"</formula>
    </cfRule>
  </conditionalFormatting>
  <conditionalFormatting sqref="L41">
    <cfRule type="cellIs" dxfId="317" priority="246" operator="equal">
      <formula>"Alto"</formula>
    </cfRule>
  </conditionalFormatting>
  <conditionalFormatting sqref="L41">
    <cfRule type="cellIs" dxfId="316" priority="247" operator="equal">
      <formula>"Moderado"</formula>
    </cfRule>
  </conditionalFormatting>
  <conditionalFormatting sqref="L41">
    <cfRule type="cellIs" dxfId="315" priority="248" operator="equal">
      <formula>"Bajo"</formula>
    </cfRule>
  </conditionalFormatting>
  <conditionalFormatting sqref="V41">
    <cfRule type="cellIs" dxfId="314" priority="249" operator="equal">
      <formula>"Extremo"</formula>
    </cfRule>
  </conditionalFormatting>
  <conditionalFormatting sqref="V41">
    <cfRule type="cellIs" dxfId="313" priority="250" operator="equal">
      <formula>"Alto"</formula>
    </cfRule>
  </conditionalFormatting>
  <conditionalFormatting sqref="V41">
    <cfRule type="cellIs" dxfId="312" priority="251" operator="equal">
      <formula>"Moderado"</formula>
    </cfRule>
  </conditionalFormatting>
  <conditionalFormatting sqref="V41">
    <cfRule type="cellIs" dxfId="311" priority="252" operator="equal">
      <formula>"Bajo"</formula>
    </cfRule>
  </conditionalFormatting>
  <conditionalFormatting sqref="V45">
    <cfRule type="cellIs" dxfId="310" priority="253" operator="equal">
      <formula>"Extremo"</formula>
    </cfRule>
  </conditionalFormatting>
  <conditionalFormatting sqref="V45">
    <cfRule type="cellIs" dxfId="309" priority="254" operator="equal">
      <formula>"Alto"</formula>
    </cfRule>
  </conditionalFormatting>
  <conditionalFormatting sqref="V45">
    <cfRule type="cellIs" dxfId="308" priority="255" operator="equal">
      <formula>"Moderado"</formula>
    </cfRule>
  </conditionalFormatting>
  <conditionalFormatting sqref="V45">
    <cfRule type="cellIs" dxfId="307" priority="256" operator="equal">
      <formula>"Bajo"</formula>
    </cfRule>
  </conditionalFormatting>
  <conditionalFormatting sqref="G45">
    <cfRule type="cellIs" dxfId="306" priority="257" operator="equal">
      <formula>"Muy Alta"</formula>
    </cfRule>
  </conditionalFormatting>
  <conditionalFormatting sqref="G45">
    <cfRule type="cellIs" dxfId="305" priority="258" operator="equal">
      <formula>"Alta"</formula>
    </cfRule>
  </conditionalFormatting>
  <conditionalFormatting sqref="G45">
    <cfRule type="cellIs" dxfId="304" priority="259" operator="equal">
      <formula>"Media"</formula>
    </cfRule>
  </conditionalFormatting>
  <conditionalFormatting sqref="G45">
    <cfRule type="cellIs" dxfId="303" priority="260" operator="equal">
      <formula>"Baja"</formula>
    </cfRule>
  </conditionalFormatting>
  <conditionalFormatting sqref="G45">
    <cfRule type="cellIs" dxfId="302" priority="261" operator="equal">
      <formula>"Muy Baja"</formula>
    </cfRule>
  </conditionalFormatting>
  <conditionalFormatting sqref="J45">
    <cfRule type="cellIs" dxfId="301" priority="262" operator="equal">
      <formula>"Catastrófico"</formula>
    </cfRule>
  </conditionalFormatting>
  <conditionalFormatting sqref="J45">
    <cfRule type="cellIs" dxfId="300" priority="263" operator="equal">
      <formula>"Mayor"</formula>
    </cfRule>
  </conditionalFormatting>
  <conditionalFormatting sqref="J45">
    <cfRule type="cellIs" dxfId="299" priority="264" operator="equal">
      <formula>"Moderado"</formula>
    </cfRule>
  </conditionalFormatting>
  <conditionalFormatting sqref="J45">
    <cfRule type="cellIs" dxfId="298" priority="265" operator="equal">
      <formula>"Menor"</formula>
    </cfRule>
  </conditionalFormatting>
  <conditionalFormatting sqref="J45">
    <cfRule type="cellIs" dxfId="297" priority="266" operator="equal">
      <formula>"Leve"</formula>
    </cfRule>
  </conditionalFormatting>
  <conditionalFormatting sqref="L45">
    <cfRule type="cellIs" dxfId="296" priority="267" operator="equal">
      <formula>"Extremo"</formula>
    </cfRule>
  </conditionalFormatting>
  <conditionalFormatting sqref="L45">
    <cfRule type="cellIs" dxfId="295" priority="268" operator="equal">
      <formula>"Alto"</formula>
    </cfRule>
  </conditionalFormatting>
  <conditionalFormatting sqref="L45">
    <cfRule type="cellIs" dxfId="294" priority="269" operator="equal">
      <formula>"Moderado"</formula>
    </cfRule>
  </conditionalFormatting>
  <conditionalFormatting sqref="L45">
    <cfRule type="cellIs" dxfId="293" priority="270" operator="equal">
      <formula>"Bajo"</formula>
    </cfRule>
  </conditionalFormatting>
  <conditionalFormatting sqref="V46">
    <cfRule type="cellIs" dxfId="292" priority="271" operator="equal">
      <formula>"Extremo"</formula>
    </cfRule>
  </conditionalFormatting>
  <conditionalFormatting sqref="V46">
    <cfRule type="cellIs" dxfId="291" priority="272" operator="equal">
      <formula>"Alto"</formula>
    </cfRule>
  </conditionalFormatting>
  <conditionalFormatting sqref="V46">
    <cfRule type="cellIs" dxfId="290" priority="273" operator="equal">
      <formula>"Moderado"</formula>
    </cfRule>
  </conditionalFormatting>
  <conditionalFormatting sqref="V46">
    <cfRule type="cellIs" dxfId="289" priority="274" operator="equal">
      <formula>"Bajo"</formula>
    </cfRule>
  </conditionalFormatting>
  <conditionalFormatting sqref="G46">
    <cfRule type="cellIs" dxfId="288" priority="275" operator="equal">
      <formula>"Muy Alta"</formula>
    </cfRule>
  </conditionalFormatting>
  <conditionalFormatting sqref="G46">
    <cfRule type="cellIs" dxfId="287" priority="276" operator="equal">
      <formula>"Alta"</formula>
    </cfRule>
  </conditionalFormatting>
  <conditionalFormatting sqref="G46">
    <cfRule type="cellIs" dxfId="286" priority="277" operator="equal">
      <formula>"Media"</formula>
    </cfRule>
  </conditionalFormatting>
  <conditionalFormatting sqref="G46">
    <cfRule type="cellIs" dxfId="285" priority="278" operator="equal">
      <formula>"Baja"</formula>
    </cfRule>
  </conditionalFormatting>
  <conditionalFormatting sqref="G46">
    <cfRule type="cellIs" dxfId="284" priority="279" operator="equal">
      <formula>"Muy Baja"</formula>
    </cfRule>
  </conditionalFormatting>
  <conditionalFormatting sqref="J46">
    <cfRule type="cellIs" dxfId="283" priority="280" operator="equal">
      <formula>"Catastrófico"</formula>
    </cfRule>
  </conditionalFormatting>
  <conditionalFormatting sqref="J46">
    <cfRule type="cellIs" dxfId="282" priority="281" operator="equal">
      <formula>"Mayor"</formula>
    </cfRule>
  </conditionalFormatting>
  <conditionalFormatting sqref="J46">
    <cfRule type="cellIs" dxfId="281" priority="282" operator="equal">
      <formula>"Moderado"</formula>
    </cfRule>
  </conditionalFormatting>
  <conditionalFormatting sqref="J46">
    <cfRule type="cellIs" dxfId="280" priority="283" operator="equal">
      <formula>"Menor"</formula>
    </cfRule>
  </conditionalFormatting>
  <conditionalFormatting sqref="J46">
    <cfRule type="cellIs" dxfId="279" priority="284" operator="equal">
      <formula>"Leve"</formula>
    </cfRule>
  </conditionalFormatting>
  <conditionalFormatting sqref="L46">
    <cfRule type="cellIs" dxfId="278" priority="285" operator="equal">
      <formula>"Extremo"</formula>
    </cfRule>
  </conditionalFormatting>
  <conditionalFormatting sqref="L46">
    <cfRule type="cellIs" dxfId="277" priority="286" operator="equal">
      <formula>"Alto"</formula>
    </cfRule>
  </conditionalFormatting>
  <conditionalFormatting sqref="L46">
    <cfRule type="cellIs" dxfId="276" priority="287" operator="equal">
      <formula>"Moderado"</formula>
    </cfRule>
  </conditionalFormatting>
  <conditionalFormatting sqref="L46">
    <cfRule type="cellIs" dxfId="275" priority="288" operator="equal">
      <formula>"Bajo"</formula>
    </cfRule>
  </conditionalFormatting>
  <conditionalFormatting sqref="V47">
    <cfRule type="cellIs" dxfId="274" priority="289" operator="equal">
      <formula>"Extremo"</formula>
    </cfRule>
  </conditionalFormatting>
  <conditionalFormatting sqref="V47">
    <cfRule type="cellIs" dxfId="273" priority="290" operator="equal">
      <formula>"Alto"</formula>
    </cfRule>
  </conditionalFormatting>
  <conditionalFormatting sqref="V47">
    <cfRule type="cellIs" dxfId="272" priority="291" operator="equal">
      <formula>"Moderado"</formula>
    </cfRule>
  </conditionalFormatting>
  <conditionalFormatting sqref="V47">
    <cfRule type="cellIs" dxfId="271" priority="292" operator="equal">
      <formula>"Bajo"</formula>
    </cfRule>
  </conditionalFormatting>
  <conditionalFormatting sqref="G47">
    <cfRule type="cellIs" dxfId="270" priority="293" operator="equal">
      <formula>"Muy Alta"</formula>
    </cfRule>
  </conditionalFormatting>
  <conditionalFormatting sqref="G47">
    <cfRule type="cellIs" dxfId="269" priority="294" operator="equal">
      <formula>"Alta"</formula>
    </cfRule>
  </conditionalFormatting>
  <conditionalFormatting sqref="G47">
    <cfRule type="cellIs" dxfId="268" priority="295" operator="equal">
      <formula>"Media"</formula>
    </cfRule>
  </conditionalFormatting>
  <conditionalFormatting sqref="G47">
    <cfRule type="cellIs" dxfId="267" priority="296" operator="equal">
      <formula>"Baja"</formula>
    </cfRule>
  </conditionalFormatting>
  <conditionalFormatting sqref="G47">
    <cfRule type="cellIs" dxfId="266" priority="297" operator="equal">
      <formula>"Muy Baja"</formula>
    </cfRule>
  </conditionalFormatting>
  <conditionalFormatting sqref="J47">
    <cfRule type="cellIs" dxfId="265" priority="298" operator="equal">
      <formula>"Catastrófico"</formula>
    </cfRule>
  </conditionalFormatting>
  <conditionalFormatting sqref="J47">
    <cfRule type="cellIs" dxfId="264" priority="299" operator="equal">
      <formula>"Mayor"</formula>
    </cfRule>
  </conditionalFormatting>
  <conditionalFormatting sqref="J47">
    <cfRule type="cellIs" dxfId="263" priority="300" operator="equal">
      <formula>"Moderado"</formula>
    </cfRule>
  </conditionalFormatting>
  <conditionalFormatting sqref="J47">
    <cfRule type="cellIs" dxfId="262" priority="301" operator="equal">
      <formula>"Menor"</formula>
    </cfRule>
  </conditionalFormatting>
  <conditionalFormatting sqref="J47">
    <cfRule type="cellIs" dxfId="261" priority="302" operator="equal">
      <formula>"Leve"</formula>
    </cfRule>
  </conditionalFormatting>
  <conditionalFormatting sqref="L47">
    <cfRule type="cellIs" dxfId="260" priority="303" operator="equal">
      <formula>"Extremo"</formula>
    </cfRule>
  </conditionalFormatting>
  <conditionalFormatting sqref="L47">
    <cfRule type="cellIs" dxfId="259" priority="304" operator="equal">
      <formula>"Alto"</formula>
    </cfRule>
  </conditionalFormatting>
  <conditionalFormatting sqref="L47">
    <cfRule type="cellIs" dxfId="258" priority="305" operator="equal">
      <formula>"Moderado"</formula>
    </cfRule>
  </conditionalFormatting>
  <conditionalFormatting sqref="L47">
    <cfRule type="cellIs" dxfId="257" priority="306" operator="equal">
      <formula>"Bajo"</formula>
    </cfRule>
  </conditionalFormatting>
  <conditionalFormatting sqref="G59">
    <cfRule type="cellIs" dxfId="256" priority="307" operator="equal">
      <formula>"Muy Alta"</formula>
    </cfRule>
  </conditionalFormatting>
  <conditionalFormatting sqref="G59">
    <cfRule type="cellIs" dxfId="255" priority="308" operator="equal">
      <formula>"Alta"</formula>
    </cfRule>
  </conditionalFormatting>
  <conditionalFormatting sqref="G59">
    <cfRule type="cellIs" dxfId="254" priority="309" operator="equal">
      <formula>"Media"</formula>
    </cfRule>
  </conditionalFormatting>
  <conditionalFormatting sqref="G59">
    <cfRule type="cellIs" dxfId="253" priority="310" operator="equal">
      <formula>"Baja"</formula>
    </cfRule>
  </conditionalFormatting>
  <conditionalFormatting sqref="G59">
    <cfRule type="cellIs" dxfId="252" priority="311" operator="equal">
      <formula>"Muy Baja"</formula>
    </cfRule>
  </conditionalFormatting>
  <conditionalFormatting sqref="J59">
    <cfRule type="cellIs" dxfId="251" priority="312" operator="equal">
      <formula>"Catastrófico"</formula>
    </cfRule>
  </conditionalFormatting>
  <conditionalFormatting sqref="J59">
    <cfRule type="cellIs" dxfId="250" priority="313" operator="equal">
      <formula>"Mayor"</formula>
    </cfRule>
  </conditionalFormatting>
  <conditionalFormatting sqref="J59">
    <cfRule type="cellIs" dxfId="249" priority="314" operator="equal">
      <formula>"Moderado"</formula>
    </cfRule>
  </conditionalFormatting>
  <conditionalFormatting sqref="J59">
    <cfRule type="cellIs" dxfId="248" priority="315" operator="equal">
      <formula>"Menor"</formula>
    </cfRule>
  </conditionalFormatting>
  <conditionalFormatting sqref="J59">
    <cfRule type="cellIs" dxfId="247" priority="316" operator="equal">
      <formula>"Leve"</formula>
    </cfRule>
  </conditionalFormatting>
  <conditionalFormatting sqref="L59">
    <cfRule type="cellIs" dxfId="246" priority="317" operator="equal">
      <formula>"Extremo"</formula>
    </cfRule>
  </conditionalFormatting>
  <conditionalFormatting sqref="L59">
    <cfRule type="cellIs" dxfId="245" priority="318" operator="equal">
      <formula>"Alto"</formula>
    </cfRule>
  </conditionalFormatting>
  <conditionalFormatting sqref="L59">
    <cfRule type="cellIs" dxfId="244" priority="319" operator="equal">
      <formula>"Moderado"</formula>
    </cfRule>
  </conditionalFormatting>
  <conditionalFormatting sqref="L59">
    <cfRule type="cellIs" dxfId="243" priority="320" operator="equal">
      <formula>"Bajo"</formula>
    </cfRule>
  </conditionalFormatting>
  <conditionalFormatting sqref="V59">
    <cfRule type="cellIs" dxfId="242" priority="321" operator="equal">
      <formula>"Extremo"</formula>
    </cfRule>
  </conditionalFormatting>
  <conditionalFormatting sqref="V59">
    <cfRule type="cellIs" dxfId="241" priority="322" operator="equal">
      <formula>"Alto"</formula>
    </cfRule>
  </conditionalFormatting>
  <conditionalFormatting sqref="V59">
    <cfRule type="cellIs" dxfId="240" priority="323" operator="equal">
      <formula>"Moderado"</formula>
    </cfRule>
  </conditionalFormatting>
  <conditionalFormatting sqref="V59">
    <cfRule type="cellIs" dxfId="239" priority="324" operator="equal">
      <formula>"Bajo"</formula>
    </cfRule>
  </conditionalFormatting>
  <conditionalFormatting sqref="J60">
    <cfRule type="cellIs" dxfId="238" priority="325" operator="equal">
      <formula>"Catastrófico"</formula>
    </cfRule>
  </conditionalFormatting>
  <conditionalFormatting sqref="J60">
    <cfRule type="cellIs" dxfId="237" priority="326" operator="equal">
      <formula>"Mayor"</formula>
    </cfRule>
  </conditionalFormatting>
  <conditionalFormatting sqref="J60">
    <cfRule type="cellIs" dxfId="236" priority="327" operator="equal">
      <formula>"Moderado"</formula>
    </cfRule>
  </conditionalFormatting>
  <conditionalFormatting sqref="J60">
    <cfRule type="cellIs" dxfId="235" priority="328" operator="equal">
      <formula>"Menor"</formula>
    </cfRule>
  </conditionalFormatting>
  <conditionalFormatting sqref="J60">
    <cfRule type="cellIs" dxfId="234" priority="329" operator="equal">
      <formula>"Leve"</formula>
    </cfRule>
  </conditionalFormatting>
  <conditionalFormatting sqref="L60">
    <cfRule type="cellIs" dxfId="233" priority="330" operator="equal">
      <formula>"Extremo"</formula>
    </cfRule>
  </conditionalFormatting>
  <conditionalFormatting sqref="L60">
    <cfRule type="cellIs" dxfId="232" priority="331" operator="equal">
      <formula>"Alto"</formula>
    </cfRule>
  </conditionalFormatting>
  <conditionalFormatting sqref="L60">
    <cfRule type="cellIs" dxfId="231" priority="332" operator="equal">
      <formula>"Moderado"</formula>
    </cfRule>
  </conditionalFormatting>
  <conditionalFormatting sqref="L60">
    <cfRule type="cellIs" dxfId="230" priority="333" operator="equal">
      <formula>"Bajo"</formula>
    </cfRule>
  </conditionalFormatting>
  <conditionalFormatting sqref="V60">
    <cfRule type="cellIs" dxfId="229" priority="334" operator="equal">
      <formula>"Extremo"</formula>
    </cfRule>
  </conditionalFormatting>
  <conditionalFormatting sqref="V60">
    <cfRule type="cellIs" dxfId="228" priority="335" operator="equal">
      <formula>"Alto"</formula>
    </cfRule>
  </conditionalFormatting>
  <conditionalFormatting sqref="V60">
    <cfRule type="cellIs" dxfId="227" priority="336" operator="equal">
      <formula>"Moderado"</formula>
    </cfRule>
  </conditionalFormatting>
  <conditionalFormatting sqref="V60">
    <cfRule type="cellIs" dxfId="226" priority="337" operator="equal">
      <formula>"Bajo"</formula>
    </cfRule>
  </conditionalFormatting>
  <conditionalFormatting sqref="G17 J17:J18">
    <cfRule type="cellIs" dxfId="225" priority="338" operator="equal">
      <formula>"Muy Alta"</formula>
    </cfRule>
  </conditionalFormatting>
  <conditionalFormatting sqref="G17 J17:J18">
    <cfRule type="cellIs" dxfId="224" priority="339" operator="equal">
      <formula>"Alta"</formula>
    </cfRule>
  </conditionalFormatting>
  <conditionalFormatting sqref="G17 J17:J18">
    <cfRule type="cellIs" dxfId="223" priority="340" operator="equal">
      <formula>"Media"</formula>
    </cfRule>
  </conditionalFormatting>
  <conditionalFormatting sqref="G17 J17:J18">
    <cfRule type="cellIs" dxfId="222" priority="341" operator="equal">
      <formula>"Baja"</formula>
    </cfRule>
  </conditionalFormatting>
  <conditionalFormatting sqref="G17 J17:J18">
    <cfRule type="cellIs" dxfId="221" priority="342" operator="equal">
      <formula>"Muy Baja"</formula>
    </cfRule>
  </conditionalFormatting>
  <conditionalFormatting sqref="J17">
    <cfRule type="cellIs" dxfId="220" priority="343" operator="equal">
      <formula>"Catastrófico"</formula>
    </cfRule>
  </conditionalFormatting>
  <conditionalFormatting sqref="J17">
    <cfRule type="cellIs" dxfId="219" priority="344" operator="equal">
      <formula>"Mayor"</formula>
    </cfRule>
  </conditionalFormatting>
  <conditionalFormatting sqref="J17">
    <cfRule type="cellIs" dxfId="218" priority="345" operator="equal">
      <formula>"Moderado"</formula>
    </cfRule>
  </conditionalFormatting>
  <conditionalFormatting sqref="J17">
    <cfRule type="cellIs" dxfId="217" priority="346" operator="equal">
      <formula>"Menor"</formula>
    </cfRule>
  </conditionalFormatting>
  <conditionalFormatting sqref="J17">
    <cfRule type="cellIs" dxfId="216" priority="347" operator="equal">
      <formula>"Leve"</formula>
    </cfRule>
  </conditionalFormatting>
  <conditionalFormatting sqref="L17">
    <cfRule type="cellIs" dxfId="215" priority="348" operator="equal">
      <formula>"Extremo"</formula>
    </cfRule>
  </conditionalFormatting>
  <conditionalFormatting sqref="L17">
    <cfRule type="cellIs" dxfId="214" priority="349" operator="equal">
      <formula>"Alto"</formula>
    </cfRule>
  </conditionalFormatting>
  <conditionalFormatting sqref="L17">
    <cfRule type="cellIs" dxfId="213" priority="350" operator="equal">
      <formula>"Moderado"</formula>
    </cfRule>
  </conditionalFormatting>
  <conditionalFormatting sqref="L17">
    <cfRule type="cellIs" dxfId="212" priority="351" operator="equal">
      <formula>"Bajo"</formula>
    </cfRule>
  </conditionalFormatting>
  <conditionalFormatting sqref="V17">
    <cfRule type="cellIs" dxfId="211" priority="352" operator="equal">
      <formula>"Extremo"</formula>
    </cfRule>
  </conditionalFormatting>
  <conditionalFormatting sqref="V17">
    <cfRule type="cellIs" dxfId="210" priority="353" operator="equal">
      <formula>"Alto"</formula>
    </cfRule>
  </conditionalFormatting>
  <conditionalFormatting sqref="V17">
    <cfRule type="cellIs" dxfId="209" priority="354" operator="equal">
      <formula>"Moderado"</formula>
    </cfRule>
  </conditionalFormatting>
  <conditionalFormatting sqref="V17">
    <cfRule type="cellIs" dxfId="208" priority="355" operator="equal">
      <formula>"Bajo"</formula>
    </cfRule>
  </conditionalFormatting>
  <conditionalFormatting sqref="G18">
    <cfRule type="cellIs" dxfId="207" priority="356" operator="equal">
      <formula>"Muy Alta"</formula>
    </cfRule>
  </conditionalFormatting>
  <conditionalFormatting sqref="G18">
    <cfRule type="cellIs" dxfId="206" priority="357" operator="equal">
      <formula>"Alta"</formula>
    </cfRule>
  </conditionalFormatting>
  <conditionalFormatting sqref="G18">
    <cfRule type="cellIs" dxfId="205" priority="358" operator="equal">
      <formula>"Media"</formula>
    </cfRule>
  </conditionalFormatting>
  <conditionalFormatting sqref="G18">
    <cfRule type="cellIs" dxfId="204" priority="359" operator="equal">
      <formula>"Baja"</formula>
    </cfRule>
  </conditionalFormatting>
  <conditionalFormatting sqref="G18">
    <cfRule type="cellIs" dxfId="203" priority="360" operator="equal">
      <formula>"Muy Baja"</formula>
    </cfRule>
  </conditionalFormatting>
  <conditionalFormatting sqref="J18">
    <cfRule type="cellIs" dxfId="202" priority="361" operator="equal">
      <formula>"Catastrófico"</formula>
    </cfRule>
  </conditionalFormatting>
  <conditionalFormatting sqref="J18">
    <cfRule type="cellIs" dxfId="201" priority="362" operator="equal">
      <formula>"Mayor"</formula>
    </cfRule>
  </conditionalFormatting>
  <conditionalFormatting sqref="J18">
    <cfRule type="cellIs" dxfId="200" priority="363" operator="equal">
      <formula>"Moderado"</formula>
    </cfRule>
  </conditionalFormatting>
  <conditionalFormatting sqref="J18">
    <cfRule type="cellIs" dxfId="199" priority="364" operator="equal">
      <formula>"Menor"</formula>
    </cfRule>
  </conditionalFormatting>
  <conditionalFormatting sqref="J18">
    <cfRule type="cellIs" dxfId="198" priority="365" operator="equal">
      <formula>"Leve"</formula>
    </cfRule>
  </conditionalFormatting>
  <conditionalFormatting sqref="L18">
    <cfRule type="cellIs" dxfId="197" priority="366" operator="equal">
      <formula>"Extremo"</formula>
    </cfRule>
  </conditionalFormatting>
  <conditionalFormatting sqref="L18">
    <cfRule type="cellIs" dxfId="196" priority="367" operator="equal">
      <formula>"Alto"</formula>
    </cfRule>
  </conditionalFormatting>
  <conditionalFormatting sqref="L18">
    <cfRule type="cellIs" dxfId="195" priority="368" operator="equal">
      <formula>"Moderado"</formula>
    </cfRule>
  </conditionalFormatting>
  <conditionalFormatting sqref="L18">
    <cfRule type="cellIs" dxfId="194" priority="369" operator="equal">
      <formula>"Bajo"</formula>
    </cfRule>
  </conditionalFormatting>
  <conditionalFormatting sqref="V18">
    <cfRule type="cellIs" dxfId="193" priority="370" operator="equal">
      <formula>"Extremo"</formula>
    </cfRule>
  </conditionalFormatting>
  <conditionalFormatting sqref="V18">
    <cfRule type="cellIs" dxfId="192" priority="371" operator="equal">
      <formula>"Alto"</formula>
    </cfRule>
  </conditionalFormatting>
  <conditionalFormatting sqref="V18">
    <cfRule type="cellIs" dxfId="191" priority="372" operator="equal">
      <formula>"Moderado"</formula>
    </cfRule>
  </conditionalFormatting>
  <conditionalFormatting sqref="V18">
    <cfRule type="cellIs" dxfId="190" priority="373" operator="equal">
      <formula>"Bajo"</formula>
    </cfRule>
  </conditionalFormatting>
  <conditionalFormatting sqref="G16:G18 J17:J18">
    <cfRule type="cellIs" dxfId="189" priority="374" operator="equal">
      <formula>"Muy Alta"</formula>
    </cfRule>
  </conditionalFormatting>
  <conditionalFormatting sqref="G16:G18 J17:J18">
    <cfRule type="cellIs" dxfId="188" priority="375" operator="equal">
      <formula>"Alta"</formula>
    </cfRule>
  </conditionalFormatting>
  <conditionalFormatting sqref="G16:G18 J17:J18">
    <cfRule type="cellIs" dxfId="187" priority="376" operator="equal">
      <formula>"Media"</formula>
    </cfRule>
  </conditionalFormatting>
  <conditionalFormatting sqref="G16:G18 J17:J18">
    <cfRule type="cellIs" dxfId="186" priority="377" operator="equal">
      <formula>"Baja"</formula>
    </cfRule>
  </conditionalFormatting>
  <conditionalFormatting sqref="G16:G18 J17:J18">
    <cfRule type="cellIs" dxfId="185" priority="378" operator="equal">
      <formula>"Muy Baja"</formula>
    </cfRule>
  </conditionalFormatting>
  <conditionalFormatting sqref="J16:J18">
    <cfRule type="cellIs" dxfId="184" priority="379" operator="equal">
      <formula>"Catastrófico"</formula>
    </cfRule>
  </conditionalFormatting>
  <conditionalFormatting sqref="J16:J18">
    <cfRule type="cellIs" dxfId="183" priority="380" operator="equal">
      <formula>"Mayor"</formula>
    </cfRule>
  </conditionalFormatting>
  <conditionalFormatting sqref="J16:J18">
    <cfRule type="cellIs" dxfId="182" priority="381" operator="equal">
      <formula>"Moderado"</formula>
    </cfRule>
  </conditionalFormatting>
  <conditionalFormatting sqref="J16:J18">
    <cfRule type="cellIs" dxfId="181" priority="382" operator="equal">
      <formula>"Menor"</formula>
    </cfRule>
  </conditionalFormatting>
  <conditionalFormatting sqref="J16:J18">
    <cfRule type="cellIs" dxfId="180" priority="383" operator="equal">
      <formula>"Leve"</formula>
    </cfRule>
  </conditionalFormatting>
  <conditionalFormatting sqref="L16:L18">
    <cfRule type="cellIs" dxfId="179" priority="384" operator="equal">
      <formula>"Extremo"</formula>
    </cfRule>
  </conditionalFormatting>
  <conditionalFormatting sqref="L16:L18">
    <cfRule type="cellIs" dxfId="178" priority="385" operator="equal">
      <formula>"Alto"</formula>
    </cfRule>
  </conditionalFormatting>
  <conditionalFormatting sqref="L16:L18">
    <cfRule type="cellIs" dxfId="177" priority="386" operator="equal">
      <formula>"Moderado"</formula>
    </cfRule>
  </conditionalFormatting>
  <conditionalFormatting sqref="L16:L18">
    <cfRule type="cellIs" dxfId="176" priority="387" operator="equal">
      <formula>"Bajo"</formula>
    </cfRule>
  </conditionalFormatting>
  <conditionalFormatting sqref="V16:V18">
    <cfRule type="cellIs" dxfId="175" priority="388" operator="equal">
      <formula>"Extremo"</formula>
    </cfRule>
  </conditionalFormatting>
  <conditionalFormatting sqref="V16:V18">
    <cfRule type="cellIs" dxfId="174" priority="389" operator="equal">
      <formula>"Alto"</formula>
    </cfRule>
  </conditionalFormatting>
  <conditionalFormatting sqref="V16:V18">
    <cfRule type="cellIs" dxfId="173" priority="390" operator="equal">
      <formula>"Moderado"</formula>
    </cfRule>
  </conditionalFormatting>
  <conditionalFormatting sqref="V16:V18">
    <cfRule type="cellIs" dxfId="172" priority="391" operator="equal">
      <formula>"Bajo"</formula>
    </cfRule>
  </conditionalFormatting>
  <conditionalFormatting sqref="G26">
    <cfRule type="cellIs" dxfId="171" priority="392" operator="equal">
      <formula>"Muy Alta"</formula>
    </cfRule>
  </conditionalFormatting>
  <conditionalFormatting sqref="G26">
    <cfRule type="cellIs" dxfId="170" priority="393" operator="equal">
      <formula>"Alta"</formula>
    </cfRule>
  </conditionalFormatting>
  <conditionalFormatting sqref="G26">
    <cfRule type="cellIs" dxfId="169" priority="394" operator="equal">
      <formula>"Media"</formula>
    </cfRule>
  </conditionalFormatting>
  <conditionalFormatting sqref="G26">
    <cfRule type="cellIs" dxfId="168" priority="395" operator="equal">
      <formula>"Baja"</formula>
    </cfRule>
  </conditionalFormatting>
  <conditionalFormatting sqref="G26">
    <cfRule type="cellIs" dxfId="167" priority="396" operator="equal">
      <formula>"Muy Baja"</formula>
    </cfRule>
  </conditionalFormatting>
  <conditionalFormatting sqref="J26">
    <cfRule type="cellIs" dxfId="166" priority="397" operator="equal">
      <formula>"Catastrófico"</formula>
    </cfRule>
  </conditionalFormatting>
  <conditionalFormatting sqref="J26">
    <cfRule type="cellIs" dxfId="165" priority="398" operator="equal">
      <formula>"Mayor"</formula>
    </cfRule>
  </conditionalFormatting>
  <conditionalFormatting sqref="J26">
    <cfRule type="cellIs" dxfId="164" priority="399" operator="equal">
      <formula>"Moderado"</formula>
    </cfRule>
  </conditionalFormatting>
  <conditionalFormatting sqref="J26">
    <cfRule type="cellIs" dxfId="163" priority="400" operator="equal">
      <formula>"Menor"</formula>
    </cfRule>
  </conditionalFormatting>
  <conditionalFormatting sqref="J26">
    <cfRule type="cellIs" dxfId="162" priority="401" operator="equal">
      <formula>"Leve"</formula>
    </cfRule>
  </conditionalFormatting>
  <conditionalFormatting sqref="L26">
    <cfRule type="cellIs" dxfId="161" priority="402" operator="equal">
      <formula>"Extremo"</formula>
    </cfRule>
  </conditionalFormatting>
  <conditionalFormatting sqref="L26">
    <cfRule type="cellIs" dxfId="160" priority="403" operator="equal">
      <formula>"Alto"</formula>
    </cfRule>
  </conditionalFormatting>
  <conditionalFormatting sqref="L26">
    <cfRule type="cellIs" dxfId="159" priority="404" operator="equal">
      <formula>"Moderado"</formula>
    </cfRule>
  </conditionalFormatting>
  <conditionalFormatting sqref="L26">
    <cfRule type="cellIs" dxfId="158" priority="405" operator="equal">
      <formula>"Bajo"</formula>
    </cfRule>
  </conditionalFormatting>
  <conditionalFormatting sqref="V26">
    <cfRule type="cellIs" dxfId="157" priority="406" operator="equal">
      <formula>"Extremo"</formula>
    </cfRule>
  </conditionalFormatting>
  <conditionalFormatting sqref="V26">
    <cfRule type="cellIs" dxfId="156" priority="407" operator="equal">
      <formula>"Alto"</formula>
    </cfRule>
  </conditionalFormatting>
  <conditionalFormatting sqref="V26">
    <cfRule type="cellIs" dxfId="155" priority="408" operator="equal">
      <formula>"Moderado"</formula>
    </cfRule>
  </conditionalFormatting>
  <conditionalFormatting sqref="V26">
    <cfRule type="cellIs" dxfId="154" priority="409" operator="equal">
      <formula>"Bajo"</formula>
    </cfRule>
  </conditionalFormatting>
  <conditionalFormatting sqref="G13">
    <cfRule type="cellIs" dxfId="153" priority="410" operator="equal">
      <formula>"Muy Alta"</formula>
    </cfRule>
  </conditionalFormatting>
  <conditionalFormatting sqref="G13">
    <cfRule type="cellIs" dxfId="152" priority="411" operator="equal">
      <formula>"Alta"</formula>
    </cfRule>
  </conditionalFormatting>
  <conditionalFormatting sqref="G13">
    <cfRule type="cellIs" dxfId="151" priority="412" operator="equal">
      <formula>"Media"</formula>
    </cfRule>
  </conditionalFormatting>
  <conditionalFormatting sqref="G13">
    <cfRule type="cellIs" dxfId="150" priority="413" operator="equal">
      <formula>"Baja"</formula>
    </cfRule>
  </conditionalFormatting>
  <conditionalFormatting sqref="G13">
    <cfRule type="cellIs" dxfId="149" priority="414" operator="equal">
      <formula>"Muy Baja"</formula>
    </cfRule>
  </conditionalFormatting>
  <conditionalFormatting sqref="J13">
    <cfRule type="cellIs" dxfId="148" priority="415" operator="equal">
      <formula>"Catastrófico"</formula>
    </cfRule>
  </conditionalFormatting>
  <conditionalFormatting sqref="J13">
    <cfRule type="cellIs" dxfId="147" priority="416" operator="equal">
      <formula>"Mayor"</formula>
    </cfRule>
  </conditionalFormatting>
  <conditionalFormatting sqref="J13">
    <cfRule type="cellIs" dxfId="146" priority="417" operator="equal">
      <formula>"Moderado"</formula>
    </cfRule>
  </conditionalFormatting>
  <conditionalFormatting sqref="J13">
    <cfRule type="cellIs" dxfId="145" priority="418" operator="equal">
      <formula>"Menor"</formula>
    </cfRule>
  </conditionalFormatting>
  <conditionalFormatting sqref="J13">
    <cfRule type="cellIs" dxfId="144" priority="419" operator="equal">
      <formula>"Leve"</formula>
    </cfRule>
  </conditionalFormatting>
  <conditionalFormatting sqref="L13">
    <cfRule type="cellIs" dxfId="143" priority="420" operator="equal">
      <formula>"Extremo"</formula>
    </cfRule>
  </conditionalFormatting>
  <conditionalFormatting sqref="L13">
    <cfRule type="cellIs" dxfId="142" priority="421" operator="equal">
      <formula>"Alto"</formula>
    </cfRule>
  </conditionalFormatting>
  <conditionalFormatting sqref="L13">
    <cfRule type="cellIs" dxfId="141" priority="422" operator="equal">
      <formula>"Moderado"</formula>
    </cfRule>
  </conditionalFormatting>
  <conditionalFormatting sqref="L13">
    <cfRule type="cellIs" dxfId="140" priority="423" operator="equal">
      <formula>"Bajo"</formula>
    </cfRule>
  </conditionalFormatting>
  <conditionalFormatting sqref="V13">
    <cfRule type="cellIs" dxfId="139" priority="424" operator="equal">
      <formula>"Extremo"</formula>
    </cfRule>
  </conditionalFormatting>
  <conditionalFormatting sqref="V13">
    <cfRule type="cellIs" dxfId="138" priority="425" operator="equal">
      <formula>"Alto"</formula>
    </cfRule>
  </conditionalFormatting>
  <conditionalFormatting sqref="V13">
    <cfRule type="cellIs" dxfId="137" priority="426" operator="equal">
      <formula>"Moderado"</formula>
    </cfRule>
  </conditionalFormatting>
  <conditionalFormatting sqref="V13">
    <cfRule type="cellIs" dxfId="136" priority="427" operator="equal">
      <formula>"Bajo"</formula>
    </cfRule>
  </conditionalFormatting>
  <conditionalFormatting sqref="G15:G18 J17:J18">
    <cfRule type="cellIs" dxfId="135" priority="428" operator="equal">
      <formula>"Muy Alta"</formula>
    </cfRule>
  </conditionalFormatting>
  <conditionalFormatting sqref="G15:G18 J17:J18">
    <cfRule type="cellIs" dxfId="134" priority="429" operator="equal">
      <formula>"Alta"</formula>
    </cfRule>
  </conditionalFormatting>
  <conditionalFormatting sqref="G15:G18 J17:J18">
    <cfRule type="cellIs" dxfId="133" priority="430" operator="equal">
      <formula>"Media"</formula>
    </cfRule>
  </conditionalFormatting>
  <conditionalFormatting sqref="G15:G18 J17:J18">
    <cfRule type="cellIs" dxfId="132" priority="431" operator="equal">
      <formula>"Baja"</formula>
    </cfRule>
  </conditionalFormatting>
  <conditionalFormatting sqref="G15:G18 J17:J18">
    <cfRule type="cellIs" dxfId="131" priority="432" operator="equal">
      <formula>"Muy Baja"</formula>
    </cfRule>
  </conditionalFormatting>
  <conditionalFormatting sqref="J15:J18">
    <cfRule type="cellIs" dxfId="130" priority="433" operator="equal">
      <formula>"Catastrófico"</formula>
    </cfRule>
  </conditionalFormatting>
  <conditionalFormatting sqref="J15:J18">
    <cfRule type="cellIs" dxfId="129" priority="434" operator="equal">
      <formula>"Mayor"</formula>
    </cfRule>
  </conditionalFormatting>
  <conditionalFormatting sqref="J15:J18">
    <cfRule type="cellIs" dxfId="128" priority="435" operator="equal">
      <formula>"Moderado"</formula>
    </cfRule>
  </conditionalFormatting>
  <conditionalFormatting sqref="J15:J18">
    <cfRule type="cellIs" dxfId="127" priority="436" operator="equal">
      <formula>"Menor"</formula>
    </cfRule>
  </conditionalFormatting>
  <conditionalFormatting sqref="J15:J18">
    <cfRule type="cellIs" dxfId="126" priority="437" operator="equal">
      <formula>"Leve"</formula>
    </cfRule>
  </conditionalFormatting>
  <conditionalFormatting sqref="L15:L18">
    <cfRule type="cellIs" dxfId="125" priority="438" operator="equal">
      <formula>"Extremo"</formula>
    </cfRule>
  </conditionalFormatting>
  <conditionalFormatting sqref="L15:L18">
    <cfRule type="cellIs" dxfId="124" priority="439" operator="equal">
      <formula>"Alto"</formula>
    </cfRule>
  </conditionalFormatting>
  <conditionalFormatting sqref="L15:L18">
    <cfRule type="cellIs" dxfId="123" priority="440" operator="equal">
      <formula>"Moderado"</formula>
    </cfRule>
  </conditionalFormatting>
  <conditionalFormatting sqref="L15:L18">
    <cfRule type="cellIs" dxfId="122" priority="441" operator="equal">
      <formula>"Bajo"</formula>
    </cfRule>
  </conditionalFormatting>
  <conditionalFormatting sqref="V15:V18">
    <cfRule type="cellIs" dxfId="121" priority="442" operator="equal">
      <formula>"Extremo"</formula>
    </cfRule>
  </conditionalFormatting>
  <conditionalFormatting sqref="V15:V18">
    <cfRule type="cellIs" dxfId="120" priority="443" operator="equal">
      <formula>"Alto"</formula>
    </cfRule>
  </conditionalFormatting>
  <conditionalFormatting sqref="V15:V18">
    <cfRule type="cellIs" dxfId="119" priority="444" operator="equal">
      <formula>"Moderado"</formula>
    </cfRule>
  </conditionalFormatting>
  <conditionalFormatting sqref="V15:V18">
    <cfRule type="cellIs" dxfId="118" priority="445" operator="equal">
      <formula>"Bajo"</formula>
    </cfRule>
  </conditionalFormatting>
  <conditionalFormatting sqref="G48">
    <cfRule type="cellIs" dxfId="117" priority="446" operator="equal">
      <formula>"Muy Alta"</formula>
    </cfRule>
  </conditionalFormatting>
  <conditionalFormatting sqref="G48">
    <cfRule type="cellIs" dxfId="116" priority="447" operator="equal">
      <formula>"Alta"</formula>
    </cfRule>
  </conditionalFormatting>
  <conditionalFormatting sqref="G48">
    <cfRule type="cellIs" dxfId="115" priority="448" operator="equal">
      <formula>"Media"</formula>
    </cfRule>
  </conditionalFormatting>
  <conditionalFormatting sqref="G48">
    <cfRule type="cellIs" dxfId="114" priority="449" operator="equal">
      <formula>"Baja"</formula>
    </cfRule>
  </conditionalFormatting>
  <conditionalFormatting sqref="G48">
    <cfRule type="cellIs" dxfId="113" priority="450" operator="equal">
      <formula>"Muy Baja"</formula>
    </cfRule>
  </conditionalFormatting>
  <conditionalFormatting sqref="J48">
    <cfRule type="cellIs" dxfId="112" priority="451" operator="equal">
      <formula>"Catastrófico"</formula>
    </cfRule>
  </conditionalFormatting>
  <conditionalFormatting sqref="J48">
    <cfRule type="cellIs" dxfId="111" priority="452" operator="equal">
      <formula>"Mayor"</formula>
    </cfRule>
  </conditionalFormatting>
  <conditionalFormatting sqref="J48">
    <cfRule type="cellIs" dxfId="110" priority="453" operator="equal">
      <formula>"Moderado"</formula>
    </cfRule>
  </conditionalFormatting>
  <conditionalFormatting sqref="J48">
    <cfRule type="cellIs" dxfId="109" priority="454" operator="equal">
      <formula>"Menor"</formula>
    </cfRule>
  </conditionalFormatting>
  <conditionalFormatting sqref="J48">
    <cfRule type="cellIs" dxfId="108" priority="455" operator="equal">
      <formula>"Leve"</formula>
    </cfRule>
  </conditionalFormatting>
  <conditionalFormatting sqref="L48">
    <cfRule type="cellIs" dxfId="107" priority="456" operator="equal">
      <formula>"Extremo"</formula>
    </cfRule>
  </conditionalFormatting>
  <conditionalFormatting sqref="L48">
    <cfRule type="cellIs" dxfId="106" priority="457" operator="equal">
      <formula>"Alto"</formula>
    </cfRule>
  </conditionalFormatting>
  <conditionalFormatting sqref="L48">
    <cfRule type="cellIs" dxfId="105" priority="458" operator="equal">
      <formula>"Moderado"</formula>
    </cfRule>
  </conditionalFormatting>
  <conditionalFormatting sqref="L48">
    <cfRule type="cellIs" dxfId="104" priority="459" operator="equal">
      <formula>"Bajo"</formula>
    </cfRule>
  </conditionalFormatting>
  <conditionalFormatting sqref="V48">
    <cfRule type="cellIs" dxfId="103" priority="460" operator="equal">
      <formula>"Extremo"</formula>
    </cfRule>
  </conditionalFormatting>
  <conditionalFormatting sqref="V48">
    <cfRule type="cellIs" dxfId="102" priority="461" operator="equal">
      <formula>"Alto"</formula>
    </cfRule>
  </conditionalFormatting>
  <conditionalFormatting sqref="V48">
    <cfRule type="cellIs" dxfId="101" priority="462" operator="equal">
      <formula>"Moderado"</formula>
    </cfRule>
  </conditionalFormatting>
  <conditionalFormatting sqref="V48">
    <cfRule type="cellIs" dxfId="100" priority="463" operator="equal">
      <formula>"Bajo"</formula>
    </cfRule>
  </conditionalFormatting>
  <conditionalFormatting sqref="G49">
    <cfRule type="cellIs" dxfId="99" priority="464" operator="equal">
      <formula>"Muy Alta"</formula>
    </cfRule>
  </conditionalFormatting>
  <conditionalFormatting sqref="G49">
    <cfRule type="cellIs" dxfId="98" priority="465" operator="equal">
      <formula>"Alta"</formula>
    </cfRule>
  </conditionalFormatting>
  <conditionalFormatting sqref="G49">
    <cfRule type="cellIs" dxfId="97" priority="466" operator="equal">
      <formula>"Media"</formula>
    </cfRule>
  </conditionalFormatting>
  <conditionalFormatting sqref="G49">
    <cfRule type="cellIs" dxfId="96" priority="467" operator="equal">
      <formula>"Baja"</formula>
    </cfRule>
  </conditionalFormatting>
  <conditionalFormatting sqref="G49">
    <cfRule type="cellIs" dxfId="95" priority="468" operator="equal">
      <formula>"Muy Baja"</formula>
    </cfRule>
  </conditionalFormatting>
  <conditionalFormatting sqref="J49">
    <cfRule type="cellIs" dxfId="94" priority="469" operator="equal">
      <formula>"Catastrófico"</formula>
    </cfRule>
  </conditionalFormatting>
  <conditionalFormatting sqref="J49">
    <cfRule type="cellIs" dxfId="93" priority="470" operator="equal">
      <formula>"Mayor"</formula>
    </cfRule>
  </conditionalFormatting>
  <conditionalFormatting sqref="J49">
    <cfRule type="cellIs" dxfId="92" priority="471" operator="equal">
      <formula>"Moderado"</formula>
    </cfRule>
  </conditionalFormatting>
  <conditionalFormatting sqref="J49">
    <cfRule type="cellIs" dxfId="91" priority="472" operator="equal">
      <formula>"Menor"</formula>
    </cfRule>
  </conditionalFormatting>
  <conditionalFormatting sqref="J49">
    <cfRule type="cellIs" dxfId="90" priority="473" operator="equal">
      <formula>"Leve"</formula>
    </cfRule>
  </conditionalFormatting>
  <conditionalFormatting sqref="L49">
    <cfRule type="cellIs" dxfId="89" priority="474" operator="equal">
      <formula>"Extremo"</formula>
    </cfRule>
  </conditionalFormatting>
  <conditionalFormatting sqref="L49">
    <cfRule type="cellIs" dxfId="88" priority="475" operator="equal">
      <formula>"Alto"</formula>
    </cfRule>
  </conditionalFormatting>
  <conditionalFormatting sqref="L49">
    <cfRule type="cellIs" dxfId="87" priority="476" operator="equal">
      <formula>"Moderado"</formula>
    </cfRule>
  </conditionalFormatting>
  <conditionalFormatting sqref="L49">
    <cfRule type="cellIs" dxfId="86" priority="477" operator="equal">
      <formula>"Bajo"</formula>
    </cfRule>
  </conditionalFormatting>
  <conditionalFormatting sqref="V49">
    <cfRule type="cellIs" dxfId="85" priority="478" operator="equal">
      <formula>"Extremo"</formula>
    </cfRule>
  </conditionalFormatting>
  <conditionalFormatting sqref="V49">
    <cfRule type="cellIs" dxfId="84" priority="479" operator="equal">
      <formula>"Alto"</formula>
    </cfRule>
  </conditionalFormatting>
  <conditionalFormatting sqref="V49">
    <cfRule type="cellIs" dxfId="83" priority="480" operator="equal">
      <formula>"Moderado"</formula>
    </cfRule>
  </conditionalFormatting>
  <conditionalFormatting sqref="V49">
    <cfRule type="cellIs" dxfId="82" priority="481" operator="equal">
      <formula>"Bajo"</formula>
    </cfRule>
  </conditionalFormatting>
  <conditionalFormatting sqref="G51">
    <cfRule type="cellIs" dxfId="81" priority="482" operator="equal">
      <formula>"Muy Alta"</formula>
    </cfRule>
  </conditionalFormatting>
  <conditionalFormatting sqref="G51">
    <cfRule type="cellIs" dxfId="80" priority="483" operator="equal">
      <formula>"Alta"</formula>
    </cfRule>
  </conditionalFormatting>
  <conditionalFormatting sqref="G51">
    <cfRule type="cellIs" dxfId="79" priority="484" operator="equal">
      <formula>"Media"</formula>
    </cfRule>
  </conditionalFormatting>
  <conditionalFormatting sqref="G51">
    <cfRule type="cellIs" dxfId="78" priority="485" operator="equal">
      <formula>"Baja"</formula>
    </cfRule>
  </conditionalFormatting>
  <conditionalFormatting sqref="G51">
    <cfRule type="cellIs" dxfId="77" priority="486" operator="equal">
      <formula>"Muy Baja"</formula>
    </cfRule>
  </conditionalFormatting>
  <conditionalFormatting sqref="L51">
    <cfRule type="cellIs" dxfId="76" priority="487" operator="equal">
      <formula>"Extremo"</formula>
    </cfRule>
  </conditionalFormatting>
  <conditionalFormatting sqref="L51">
    <cfRule type="cellIs" dxfId="75" priority="488" operator="equal">
      <formula>"Alto"</formula>
    </cfRule>
  </conditionalFormatting>
  <conditionalFormatting sqref="L51">
    <cfRule type="cellIs" dxfId="74" priority="489" operator="equal">
      <formula>"Moderado"</formula>
    </cfRule>
  </conditionalFormatting>
  <conditionalFormatting sqref="L51">
    <cfRule type="cellIs" dxfId="73" priority="490" operator="equal">
      <formula>"Bajo"</formula>
    </cfRule>
  </conditionalFormatting>
  <conditionalFormatting sqref="L54">
    <cfRule type="cellIs" dxfId="72" priority="491" operator="equal">
      <formula>"Extremo"</formula>
    </cfRule>
  </conditionalFormatting>
  <conditionalFormatting sqref="L54">
    <cfRule type="cellIs" dxfId="71" priority="492" operator="equal">
      <formula>"Alto"</formula>
    </cfRule>
  </conditionalFormatting>
  <conditionalFormatting sqref="L54">
    <cfRule type="cellIs" dxfId="70" priority="493" operator="equal">
      <formula>"Moderado"</formula>
    </cfRule>
  </conditionalFormatting>
  <conditionalFormatting sqref="L54">
    <cfRule type="cellIs" dxfId="69" priority="494" operator="equal">
      <formula>"Bajo"</formula>
    </cfRule>
  </conditionalFormatting>
  <conditionalFormatting sqref="L55">
    <cfRule type="cellIs" dxfId="68" priority="495" operator="equal">
      <formula>"Extremo"</formula>
    </cfRule>
  </conditionalFormatting>
  <conditionalFormatting sqref="L55">
    <cfRule type="cellIs" dxfId="67" priority="496" operator="equal">
      <formula>"Alto"</formula>
    </cfRule>
  </conditionalFormatting>
  <conditionalFormatting sqref="L55">
    <cfRule type="cellIs" dxfId="66" priority="497" operator="equal">
      <formula>"Moderado"</formula>
    </cfRule>
  </conditionalFormatting>
  <conditionalFormatting sqref="L55">
    <cfRule type="cellIs" dxfId="65" priority="498" operator="equal">
      <formula>"Bajo"</formula>
    </cfRule>
  </conditionalFormatting>
  <conditionalFormatting sqref="J51">
    <cfRule type="cellIs" dxfId="64" priority="499" operator="equal">
      <formula>"Catastrófico"</formula>
    </cfRule>
  </conditionalFormatting>
  <conditionalFormatting sqref="J51">
    <cfRule type="cellIs" dxfId="63" priority="500" operator="equal">
      <formula>"Mayor"</formula>
    </cfRule>
  </conditionalFormatting>
  <conditionalFormatting sqref="J51">
    <cfRule type="cellIs" dxfId="62" priority="501" operator="equal">
      <formula>"Moderado"</formula>
    </cfRule>
  </conditionalFormatting>
  <conditionalFormatting sqref="J51">
    <cfRule type="cellIs" dxfId="61" priority="502" operator="equal">
      <formula>"Menor"</formula>
    </cfRule>
  </conditionalFormatting>
  <conditionalFormatting sqref="J51">
    <cfRule type="cellIs" dxfId="60" priority="503" operator="equal">
      <formula>"Leve"</formula>
    </cfRule>
  </conditionalFormatting>
  <conditionalFormatting sqref="V51">
    <cfRule type="cellIs" dxfId="59" priority="504" operator="equal">
      <formula>"Extremo"</formula>
    </cfRule>
  </conditionalFormatting>
  <conditionalFormatting sqref="V51">
    <cfRule type="cellIs" dxfId="58" priority="505" operator="equal">
      <formula>"Alto"</formula>
    </cfRule>
  </conditionalFormatting>
  <conditionalFormatting sqref="V51">
    <cfRule type="cellIs" dxfId="57" priority="506" operator="equal">
      <formula>"Moderado"</formula>
    </cfRule>
  </conditionalFormatting>
  <conditionalFormatting sqref="V51">
    <cfRule type="cellIs" dxfId="56" priority="507" operator="equal">
      <formula>"Bajo"</formula>
    </cfRule>
  </conditionalFormatting>
  <conditionalFormatting sqref="G54">
    <cfRule type="cellIs" dxfId="55" priority="508" operator="equal">
      <formula>"Muy Alta"</formula>
    </cfRule>
  </conditionalFormatting>
  <conditionalFormatting sqref="G54">
    <cfRule type="cellIs" dxfId="54" priority="509" operator="equal">
      <formula>"Alta"</formula>
    </cfRule>
  </conditionalFormatting>
  <conditionalFormatting sqref="G54">
    <cfRule type="cellIs" dxfId="53" priority="510" operator="equal">
      <formula>"Media"</formula>
    </cfRule>
  </conditionalFormatting>
  <conditionalFormatting sqref="G54">
    <cfRule type="cellIs" dxfId="52" priority="511" operator="equal">
      <formula>"Baja"</formula>
    </cfRule>
  </conditionalFormatting>
  <conditionalFormatting sqref="G54">
    <cfRule type="cellIs" dxfId="51" priority="512" operator="equal">
      <formula>"Muy Baja"</formula>
    </cfRule>
  </conditionalFormatting>
  <conditionalFormatting sqref="J54">
    <cfRule type="cellIs" dxfId="50" priority="513" operator="equal">
      <formula>"Catastrófico"</formula>
    </cfRule>
  </conditionalFormatting>
  <conditionalFormatting sqref="J54">
    <cfRule type="cellIs" dxfId="49" priority="514" operator="equal">
      <formula>"Mayor"</formula>
    </cfRule>
  </conditionalFormatting>
  <conditionalFormatting sqref="J54">
    <cfRule type="cellIs" dxfId="48" priority="515" operator="equal">
      <formula>"Moderado"</formula>
    </cfRule>
  </conditionalFormatting>
  <conditionalFormatting sqref="J54">
    <cfRule type="cellIs" dxfId="47" priority="516" operator="equal">
      <formula>"Menor"</formula>
    </cfRule>
  </conditionalFormatting>
  <conditionalFormatting sqref="J54">
    <cfRule type="cellIs" dxfId="46" priority="517" operator="equal">
      <formula>"Leve"</formula>
    </cfRule>
  </conditionalFormatting>
  <conditionalFormatting sqref="V54">
    <cfRule type="cellIs" dxfId="45" priority="518" operator="equal">
      <formula>"Extremo"</formula>
    </cfRule>
  </conditionalFormatting>
  <conditionalFormatting sqref="V54">
    <cfRule type="cellIs" dxfId="44" priority="519" operator="equal">
      <formula>"Alto"</formula>
    </cfRule>
  </conditionalFormatting>
  <conditionalFormatting sqref="V54">
    <cfRule type="cellIs" dxfId="43" priority="520" operator="equal">
      <formula>"Moderado"</formula>
    </cfRule>
  </conditionalFormatting>
  <conditionalFormatting sqref="V54">
    <cfRule type="cellIs" dxfId="42" priority="521" operator="equal">
      <formula>"Bajo"</formula>
    </cfRule>
  </conditionalFormatting>
  <conditionalFormatting sqref="G55">
    <cfRule type="cellIs" dxfId="41" priority="522" operator="equal">
      <formula>"Muy Alta"</formula>
    </cfRule>
  </conditionalFormatting>
  <conditionalFormatting sqref="G55">
    <cfRule type="cellIs" dxfId="40" priority="523" operator="equal">
      <formula>"Alta"</formula>
    </cfRule>
  </conditionalFormatting>
  <conditionalFormatting sqref="G55">
    <cfRule type="cellIs" dxfId="39" priority="524" operator="equal">
      <formula>"Media"</formula>
    </cfRule>
  </conditionalFormatting>
  <conditionalFormatting sqref="G55">
    <cfRule type="cellIs" dxfId="38" priority="525" operator="equal">
      <formula>"Baja"</formula>
    </cfRule>
  </conditionalFormatting>
  <conditionalFormatting sqref="G55">
    <cfRule type="cellIs" dxfId="37" priority="526" operator="equal">
      <formula>"Muy Baja"</formula>
    </cfRule>
  </conditionalFormatting>
  <conditionalFormatting sqref="J55">
    <cfRule type="cellIs" dxfId="36" priority="527" operator="equal">
      <formula>"Catastrófico"</formula>
    </cfRule>
  </conditionalFormatting>
  <conditionalFormatting sqref="J55">
    <cfRule type="cellIs" dxfId="35" priority="528" operator="equal">
      <formula>"Mayor"</formula>
    </cfRule>
  </conditionalFormatting>
  <conditionalFormatting sqref="J55">
    <cfRule type="cellIs" dxfId="34" priority="529" operator="equal">
      <formula>"Moderado"</formula>
    </cfRule>
  </conditionalFormatting>
  <conditionalFormatting sqref="J55">
    <cfRule type="cellIs" dxfId="33" priority="530" operator="equal">
      <formula>"Menor"</formula>
    </cfRule>
  </conditionalFormatting>
  <conditionalFormatting sqref="J55">
    <cfRule type="cellIs" dxfId="32" priority="531" operator="equal">
      <formula>"Leve"</formula>
    </cfRule>
  </conditionalFormatting>
  <conditionalFormatting sqref="V55">
    <cfRule type="cellIs" dxfId="31" priority="532" operator="equal">
      <formula>"Extremo"</formula>
    </cfRule>
  </conditionalFormatting>
  <conditionalFormatting sqref="V55">
    <cfRule type="cellIs" dxfId="30" priority="533" operator="equal">
      <formula>"Alto"</formula>
    </cfRule>
  </conditionalFormatting>
  <conditionalFormatting sqref="V55">
    <cfRule type="cellIs" dxfId="29" priority="534" operator="equal">
      <formula>"Moderado"</formula>
    </cfRule>
  </conditionalFormatting>
  <conditionalFormatting sqref="V55">
    <cfRule type="cellIs" dxfId="28" priority="535" operator="equal">
      <formula>"Bajo"</formula>
    </cfRule>
  </conditionalFormatting>
  <conditionalFormatting sqref="G60">
    <cfRule type="cellIs" dxfId="27" priority="536" operator="equal">
      <formula>"Muy Alta"</formula>
    </cfRule>
  </conditionalFormatting>
  <conditionalFormatting sqref="G60">
    <cfRule type="cellIs" dxfId="26" priority="537" operator="equal">
      <formula>"Alta"</formula>
    </cfRule>
  </conditionalFormatting>
  <conditionalFormatting sqref="G60">
    <cfRule type="cellIs" dxfId="25" priority="538" operator="equal">
      <formula>"Media"</formula>
    </cfRule>
  </conditionalFormatting>
  <conditionalFormatting sqref="G60">
    <cfRule type="cellIs" dxfId="24" priority="539" operator="equal">
      <formula>"Baja"</formula>
    </cfRule>
  </conditionalFormatting>
  <conditionalFormatting sqref="G60">
    <cfRule type="cellIs" dxfId="23" priority="540" operator="equal">
      <formula>"Muy Baja"</formula>
    </cfRule>
  </conditionalFormatting>
  <conditionalFormatting sqref="G61">
    <cfRule type="cellIs" dxfId="22" priority="541" operator="equal">
      <formula>"Muy Alta"</formula>
    </cfRule>
  </conditionalFormatting>
  <conditionalFormatting sqref="G61">
    <cfRule type="cellIs" dxfId="21" priority="542" operator="equal">
      <formula>"Alta"</formula>
    </cfRule>
  </conditionalFormatting>
  <conditionalFormatting sqref="G61">
    <cfRule type="cellIs" dxfId="20" priority="543" operator="equal">
      <formula>"Media"</formula>
    </cfRule>
  </conditionalFormatting>
  <conditionalFormatting sqref="G61">
    <cfRule type="cellIs" dxfId="19" priority="544" operator="equal">
      <formula>"Baja"</formula>
    </cfRule>
  </conditionalFormatting>
  <conditionalFormatting sqref="G61">
    <cfRule type="cellIs" dxfId="18" priority="545" operator="equal">
      <formula>"Muy Baja"</formula>
    </cfRule>
  </conditionalFormatting>
  <conditionalFormatting sqref="J61">
    <cfRule type="cellIs" dxfId="17" priority="546" operator="equal">
      <formula>"Catastrófico"</formula>
    </cfRule>
  </conditionalFormatting>
  <conditionalFormatting sqref="J61">
    <cfRule type="cellIs" dxfId="16" priority="547" operator="equal">
      <formula>"Mayor"</formula>
    </cfRule>
  </conditionalFormatting>
  <conditionalFormatting sqref="J61">
    <cfRule type="cellIs" dxfId="15" priority="548" operator="equal">
      <formula>"Moderado"</formula>
    </cfRule>
  </conditionalFormatting>
  <conditionalFormatting sqref="J61">
    <cfRule type="cellIs" dxfId="14" priority="549" operator="equal">
      <formula>"Menor"</formula>
    </cfRule>
  </conditionalFormatting>
  <conditionalFormatting sqref="J61">
    <cfRule type="cellIs" dxfId="13" priority="550" operator="equal">
      <formula>"Leve"</formula>
    </cfRule>
  </conditionalFormatting>
  <conditionalFormatting sqref="L61">
    <cfRule type="cellIs" dxfId="12" priority="551" operator="equal">
      <formula>"Extremo"</formula>
    </cfRule>
  </conditionalFormatting>
  <conditionalFormatting sqref="L61">
    <cfRule type="cellIs" dxfId="11" priority="552" operator="equal">
      <formula>"Alto"</formula>
    </cfRule>
  </conditionalFormatting>
  <conditionalFormatting sqref="L61">
    <cfRule type="cellIs" dxfId="10" priority="553" operator="equal">
      <formula>"Moderado"</formula>
    </cfRule>
  </conditionalFormatting>
  <conditionalFormatting sqref="L61">
    <cfRule type="cellIs" dxfId="9" priority="554" operator="equal">
      <formula>"Bajo"</formula>
    </cfRule>
  </conditionalFormatting>
  <conditionalFormatting sqref="V61">
    <cfRule type="cellIs" dxfId="8" priority="555" operator="equal">
      <formula>"Extremo"</formula>
    </cfRule>
  </conditionalFormatting>
  <conditionalFormatting sqref="V61">
    <cfRule type="cellIs" dxfId="7" priority="556" operator="equal">
      <formula>"Alto"</formula>
    </cfRule>
  </conditionalFormatting>
  <conditionalFormatting sqref="V61">
    <cfRule type="cellIs" dxfId="6" priority="557" operator="equal">
      <formula>"Moderado"</formula>
    </cfRule>
  </conditionalFormatting>
  <conditionalFormatting sqref="V61">
    <cfRule type="cellIs" dxfId="5" priority="558" operator="equal">
      <formula>"Bajo"</formula>
    </cfRule>
  </conditionalFormatting>
  <conditionalFormatting sqref="G15:G16">
    <cfRule type="cellIs" dxfId="4" priority="559" operator="equal">
      <formula>"Muy Alta"</formula>
    </cfRule>
  </conditionalFormatting>
  <conditionalFormatting sqref="G15:G16">
    <cfRule type="cellIs" dxfId="3" priority="560" operator="equal">
      <formula>"Alta"</formula>
    </cfRule>
  </conditionalFormatting>
  <conditionalFormatting sqref="G15:G16">
    <cfRule type="cellIs" dxfId="2" priority="561" operator="equal">
      <formula>"Media"</formula>
    </cfRule>
  </conditionalFormatting>
  <conditionalFormatting sqref="G15:G16">
    <cfRule type="cellIs" dxfId="1" priority="562" operator="equal">
      <formula>"Baja"</formula>
    </cfRule>
  </conditionalFormatting>
  <conditionalFormatting sqref="G15:G16">
    <cfRule type="cellIs" dxfId="0" priority="563" operator="equal">
      <formula>"Muy Baja"</formula>
    </cfRule>
  </conditionalFormatting>
  <printOptions horizontalCentered="1"/>
  <pageMargins left="0.70866141732283472" right="0.70866141732283472" top="0.74803149606299213" bottom="0.74803149606299213" header="0" footer="0"/>
  <pageSetup orientation="landscape" r:id="rId1"/>
  <rowBreaks count="1" manualBreakCount="1">
    <brk id="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de gestión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Leonardo Cifuentes Rodriguez</dc:creator>
  <cp:lastModifiedBy>Liz Milena García Rodríguez</cp:lastModifiedBy>
  <dcterms:created xsi:type="dcterms:W3CDTF">2019-03-11T19:54:32Z</dcterms:created>
  <dcterms:modified xsi:type="dcterms:W3CDTF">2022-12-26T20:43:33Z</dcterms:modified>
</cp:coreProperties>
</file>